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295" windowHeight="5985" tabRatio="760" firstSheet="9" activeTab="18"/>
  </bookViews>
  <sheets>
    <sheet name="New London, CT" sheetId="1" r:id="rId1"/>
    <sheet name="Dover, DE" sheetId="2" r:id="rId2"/>
    <sheet name="Bangor" sheetId="3" r:id="rId3"/>
    <sheet name="Fort Drum" sheetId="4" r:id="rId4"/>
    <sheet name="Fort Hamilton" sheetId="5" r:id="rId5"/>
    <sheet name="Mitchel Field" sheetId="6" r:id="rId6"/>
    <sheet name="Saratoga Springs" sheetId="7" r:id="rId7"/>
    <sheet name="West Point" sheetId="8" r:id="rId8"/>
    <sheet name="Lakehurst" sheetId="9" r:id="rId9"/>
    <sheet name="McGuire AFB" sheetId="10" r:id="rId10"/>
    <sheet name="Picatinny" sheetId="11" r:id="rId11"/>
    <sheet name="CE Kelly" sheetId="12" r:id="rId12"/>
    <sheet name="Tobyhanna" sheetId="13" r:id="rId13"/>
    <sheet name="Newport" sheetId="14" r:id="rId14"/>
    <sheet name="Charleston AFB" sheetId="15" r:id="rId15"/>
    <sheet name="Charleston NWS" sheetId="16" r:id="rId16"/>
    <sheet name="Fort Jackson" sheetId="17" r:id="rId17"/>
    <sheet name="Parris Island" sheetId="18" r:id="rId18"/>
    <sheet name="Shaw AFB" sheetId="19" r:id="rId19"/>
  </sheets>
  <definedNames/>
  <calcPr fullCalcOnLoad="1"/>
</workbook>
</file>

<file path=xl/sharedStrings.xml><?xml version="1.0" encoding="utf-8"?>
<sst xmlns="http://schemas.openxmlformats.org/spreadsheetml/2006/main" count="2110" uniqueCount="101">
  <si>
    <t>LINEN LISTING FOR:</t>
  </si>
  <si>
    <t>MOP, DUST 36"</t>
  </si>
  <si>
    <t>MOP, DUST 42"</t>
  </si>
  <si>
    <t>MOP, WET 28 OZ</t>
  </si>
  <si>
    <t>WEEKLY ENVRONMENTAL FEE</t>
  </si>
  <si>
    <t>TOTAL CLIN AMOUNTS</t>
  </si>
  <si>
    <t>CLIN</t>
  </si>
  <si>
    <t>BASE PERIOD</t>
  </si>
  <si>
    <t>COST EACH</t>
  </si>
  <si>
    <t>WEEKLY</t>
  </si>
  <si>
    <t>QTY</t>
  </si>
  <si>
    <t>TOTAL</t>
  </si>
  <si>
    <t>WKS</t>
  </si>
  <si>
    <t>ANNUAL TOTAL</t>
  </si>
  <si>
    <t>DATE:</t>
  </si>
  <si>
    <t>THRU</t>
  </si>
  <si>
    <t>CLIN:</t>
  </si>
  <si>
    <t>TOTAL CONTRACT VALUE, BASE + OPTS:</t>
  </si>
  <si>
    <t>DESCRIPTION</t>
  </si>
  <si>
    <t>LINE NUMBER</t>
  </si>
  <si>
    <t>FIRST OPTION PEIROD</t>
  </si>
  <si>
    <t>SECOND OPTION PERIOD</t>
  </si>
  <si>
    <t>THIRD OPTION PERIOD</t>
  </si>
  <si>
    <t>FOURTH OPTION PERIOD</t>
  </si>
  <si>
    <t>SUBTOTALS:</t>
  </si>
  <si>
    <t>WEEKLY:</t>
  </si>
  <si>
    <t>ANNUALLY:</t>
  </si>
  <si>
    <t>ENTER PERCENT RATE FOR LOSS/DAMAGED ITEMS HERE:</t>
  </si>
  <si>
    <t>TOTAL WEEKLY AMOUNT:</t>
  </si>
  <si>
    <t>ENTER PERCENT RATE FOR FUEL SURCHARGE HERE:</t>
  </si>
  <si>
    <t>WKLY</t>
  </si>
  <si>
    <t>AN:</t>
  </si>
  <si>
    <t xml:space="preserve"> </t>
  </si>
  <si>
    <t>MOP, WET 24 OZ</t>
  </si>
  <si>
    <t>WEEKLY FEE FOR ENERGY SURCHARGE  MULTIPLY WEEKLY SUBTOTAL (ROW 26) BY PERCENT RATE:</t>
  </si>
  <si>
    <t>WEEKLY FEE FOR LOST/DAMAGED ITEMS  MULTIPLY WEEKLY SUBTOTAL (ROW 26) BY PERCENT RATE:</t>
  </si>
  <si>
    <t>BUTCHER COATS, WHITE</t>
  </si>
  <si>
    <t>BUTCHER SHIRTS, WHITE</t>
  </si>
  <si>
    <t>BUTCHER PANTS, WHITE</t>
  </si>
  <si>
    <t>BUTCHER APRONS, WHITE</t>
  </si>
  <si>
    <t>BIB APRONS, NAVY BLUE</t>
  </si>
  <si>
    <t>COBBLER APRONS, NAVY BLUE</t>
  </si>
  <si>
    <t>MAT 3' X 5'  BLACK/GREY</t>
  </si>
  <si>
    <t>MAT 3' X 10'  BLACK/GREY</t>
  </si>
  <si>
    <t>MAT 4' X 6'  BLACK/GREY</t>
  </si>
  <si>
    <t>0001</t>
  </si>
  <si>
    <t>1001</t>
  </si>
  <si>
    <t>2001</t>
  </si>
  <si>
    <t>3001</t>
  </si>
  <si>
    <t>4001</t>
  </si>
  <si>
    <t xml:space="preserve">COMPANY NAME:  </t>
  </si>
  <si>
    <t>ATTACHMENT  2</t>
  </si>
  <si>
    <t>Solicitation:  HDEC05-14-T-0002</t>
  </si>
  <si>
    <t>COMMISSARY NAME:  CE KELLY</t>
  </si>
  <si>
    <t>COMMISSARY NAME:  TOBYHANNA</t>
  </si>
  <si>
    <t>COMMISSARY NAME:  NEWPORT</t>
  </si>
  <si>
    <t>COMMISSARY NAME:  CHARLESTON AFB</t>
  </si>
  <si>
    <t>COMMISSARY NAME:  CHARLESTON NWS</t>
  </si>
  <si>
    <t>BANGOR, ME</t>
  </si>
  <si>
    <t>COMMISSARY NAME:  DOVER AFB</t>
  </si>
  <si>
    <t>COMMISSARY NAME:  FORT DRUM</t>
  </si>
  <si>
    <t>COMMISSARY NAME:  FORT HAMILTON</t>
  </si>
  <si>
    <t>COMMISSARY NAME:  FORT JACKSON</t>
  </si>
  <si>
    <t>COMMISSARY NAME:  LAKEHURST</t>
  </si>
  <si>
    <t>COMMISSARY NAME:  MCGUIRE AFB</t>
  </si>
  <si>
    <t>COMMISSARY NAME:  MITCHEL FIELD</t>
  </si>
  <si>
    <t>COMMISSARY NAME:  NEW LONDON</t>
  </si>
  <si>
    <t>COMMISSARY NAME:  PARRIS ISLAND</t>
  </si>
  <si>
    <t>COMMISSARY NAME:  PICATINNY</t>
  </si>
  <si>
    <t>COMMISSARY NAME:  SARATOGA SPRINGS</t>
  </si>
  <si>
    <t>COMMISSARY NAME:  SHAW AFB</t>
  </si>
  <si>
    <t>COMMISSARY NAME:  WEST POINT</t>
  </si>
  <si>
    <t>Aramark Uniform Serivces &amp; Career Apparel, LLC</t>
  </si>
  <si>
    <t>Contract:  HDEC05-14-D-0032</t>
  </si>
  <si>
    <t>Contract: HDEC05-14-D-0032</t>
  </si>
  <si>
    <t>AA</t>
  </si>
  <si>
    <t>AB</t>
  </si>
  <si>
    <t>AC</t>
  </si>
  <si>
    <t>AD</t>
  </si>
  <si>
    <t>AE</t>
  </si>
  <si>
    <t>AF</t>
  </si>
  <si>
    <t>AG</t>
  </si>
  <si>
    <t>AH</t>
  </si>
  <si>
    <t>AJ</t>
  </si>
  <si>
    <t>AK</t>
  </si>
  <si>
    <t>AL</t>
  </si>
  <si>
    <t>AM</t>
  </si>
  <si>
    <t>AN</t>
  </si>
  <si>
    <t>AP</t>
  </si>
  <si>
    <t>AQ</t>
  </si>
  <si>
    <t>AR</t>
  </si>
  <si>
    <t>NOTE:  Combine CLIN (0001) with Sub-Clin (AA) for complete contract line item number. (i.e. 0001AA)</t>
  </si>
  <si>
    <t>NOTE:  Combine CLIN (0001) with Sub-CLIN (AA) for complete contract line item number. (i.e. 0001AA)</t>
  </si>
  <si>
    <t>NOTE: Combine Contract Line Item (0001) with Sub-CLIN (AA) for complete contract line item number. (i.e. 0001AA)</t>
  </si>
  <si>
    <t>NOTE: Combine CLIN (0001) with Sub-CLIN (AA) for complete contract line item number.  (i.e. 0001AA)</t>
  </si>
  <si>
    <t>NOTE: Combine CLIN (0001) with Sub-CLIN (AA) for complete contract line item number. (i.e. 0001AA)</t>
  </si>
  <si>
    <t xml:space="preserve">NOTE:  Combine CLIN (0001) with Sub-CLIN (AA) to complete contract line item number.  (i.e. 0001AA) </t>
  </si>
  <si>
    <t>NOTE:  Combine CLIN (0001) with Sub-CLIN (AA) for complete contract line item number (i.e. 0001AA)</t>
  </si>
  <si>
    <t>NOTE:  Combine (0001) with Sub-CLIN (AA) for complete contract line item number.  (i.e. 0001AA)</t>
  </si>
  <si>
    <t xml:space="preserve"> 9/30/19</t>
  </si>
  <si>
    <t>NOTE:  Combine CLIN (0001) with Sub-CLIN (AA) for complete contract line item number.  (i.e. 0001AA)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</si>
</sst>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\(0.00\)"/>
    <numFmt numFmtId="165" formatCode="m/d/yy"/>
    <numFmt numFmtId="166" formatCode="&quot;$&quot;#,##0.00"/>
    <numFmt numFmtId="167" formatCode="0.0%"/>
    <numFmt numFmtId="168" formatCode="&quot;$&quot;#,##0.000"/>
    <numFmt numFmtId="169" formatCode="0.000%"/>
  </numFmts>
  <fonts count="46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6"/>
      <name val="Arial"/>
      <family val="2"/>
    </font>
    <font>
      <i/>
      <sz val="5"/>
      <name val="Arial"/>
      <family val="2"/>
    </font>
    <font>
      <b/>
      <sz val="6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166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/>
    </xf>
    <xf numFmtId="165" fontId="2" fillId="0" borderId="12" xfId="0" applyNumberFormat="1" applyFont="1" applyBorder="1" applyAlignment="1">
      <alignment/>
    </xf>
    <xf numFmtId="166" fontId="2" fillId="0" borderId="11" xfId="0" applyNumberFormat="1" applyFont="1" applyBorder="1" applyAlignment="1">
      <alignment/>
    </xf>
    <xf numFmtId="166" fontId="2" fillId="0" borderId="12" xfId="0" applyNumberFormat="1" applyFont="1" applyBorder="1" applyAlignment="1">
      <alignment/>
    </xf>
    <xf numFmtId="166" fontId="0" fillId="0" borderId="13" xfId="0" applyNumberFormat="1" applyBorder="1" applyAlignment="1">
      <alignment wrapText="1"/>
    </xf>
    <xf numFmtId="3" fontId="2" fillId="0" borderId="14" xfId="0" applyNumberFormat="1" applyFont="1" applyBorder="1" applyAlignment="1">
      <alignment wrapText="1"/>
    </xf>
    <xf numFmtId="166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166" fontId="2" fillId="0" borderId="15" xfId="0" applyNumberFormat="1" applyFont="1" applyBorder="1" applyAlignment="1">
      <alignment/>
    </xf>
    <xf numFmtId="166" fontId="2" fillId="0" borderId="16" xfId="0" applyNumberFormat="1" applyFont="1" applyBorder="1" applyAlignment="1">
      <alignment/>
    </xf>
    <xf numFmtId="0" fontId="1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 horizontal="right" vertical="center"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49" fontId="0" fillId="33" borderId="0" xfId="0" applyNumberFormat="1" applyFill="1" applyAlignment="1">
      <alignment/>
    </xf>
    <xf numFmtId="166" fontId="0" fillId="33" borderId="0" xfId="0" applyNumberFormat="1" applyFill="1" applyBorder="1" applyAlignment="1">
      <alignment/>
    </xf>
    <xf numFmtId="166" fontId="2" fillId="0" borderId="20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166" fontId="2" fillId="0" borderId="21" xfId="0" applyNumberFormat="1" applyFont="1" applyBorder="1" applyAlignment="1">
      <alignment/>
    </xf>
    <xf numFmtId="166" fontId="2" fillId="0" borderId="22" xfId="0" applyNumberFormat="1" applyFont="1" applyBorder="1" applyAlignment="1">
      <alignment/>
    </xf>
    <xf numFmtId="166" fontId="2" fillId="33" borderId="23" xfId="0" applyNumberFormat="1" applyFont="1" applyFill="1" applyBorder="1" applyAlignment="1">
      <alignment/>
    </xf>
    <xf numFmtId="3" fontId="2" fillId="33" borderId="24" xfId="0" applyNumberFormat="1" applyFont="1" applyFill="1" applyBorder="1" applyAlignment="1">
      <alignment/>
    </xf>
    <xf numFmtId="166" fontId="2" fillId="33" borderId="24" xfId="0" applyNumberFormat="1" applyFont="1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2" fillId="33" borderId="26" xfId="0" applyFont="1" applyFill="1" applyBorder="1" applyAlignment="1">
      <alignment horizontal="right"/>
    </xf>
    <xf numFmtId="166" fontId="0" fillId="0" borderId="16" xfId="0" applyNumberFormat="1" applyBorder="1" applyAlignment="1">
      <alignment wrapText="1"/>
    </xf>
    <xf numFmtId="0" fontId="3" fillId="0" borderId="10" xfId="0" applyFont="1" applyBorder="1" applyAlignment="1">
      <alignment wrapText="1"/>
    </xf>
    <xf numFmtId="0" fontId="10" fillId="0" borderId="17" xfId="0" applyFont="1" applyBorder="1" applyAlignment="1">
      <alignment horizontal="center" vertical="center" wrapText="1"/>
    </xf>
    <xf numFmtId="166" fontId="1" fillId="0" borderId="11" xfId="0" applyNumberFormat="1" applyFont="1" applyBorder="1" applyAlignment="1">
      <alignment horizontal="center" wrapText="1"/>
    </xf>
    <xf numFmtId="166" fontId="11" fillId="0" borderId="27" xfId="0" applyNumberFormat="1" applyFont="1" applyBorder="1" applyAlignment="1">
      <alignment wrapText="1"/>
    </xf>
    <xf numFmtId="167" fontId="2" fillId="0" borderId="28" xfId="0" applyNumberFormat="1" applyFont="1" applyBorder="1" applyAlignment="1">
      <alignment horizontal="center" wrapText="1"/>
    </xf>
    <xf numFmtId="0" fontId="2" fillId="0" borderId="29" xfId="0" applyFont="1" applyBorder="1" applyAlignment="1">
      <alignment/>
    </xf>
    <xf numFmtId="0" fontId="3" fillId="0" borderId="29" xfId="0" applyFont="1" applyBorder="1" applyAlignment="1">
      <alignment horizontal="center"/>
    </xf>
    <xf numFmtId="0" fontId="1" fillId="0" borderId="30" xfId="0" applyFont="1" applyBorder="1" applyAlignment="1">
      <alignment/>
    </xf>
    <xf numFmtId="0" fontId="0" fillId="0" borderId="19" xfId="0" applyFont="1" applyBorder="1" applyAlignment="1">
      <alignment horizontal="right" vertical="center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14" fontId="3" fillId="0" borderId="10" xfId="0" applyNumberFormat="1" applyFont="1" applyBorder="1" applyAlignment="1">
      <alignment/>
    </xf>
    <xf numFmtId="166" fontId="0" fillId="0" borderId="31" xfId="0" applyNumberFormat="1" applyBorder="1" applyAlignment="1">
      <alignment horizontal="center" wrapText="1"/>
    </xf>
    <xf numFmtId="166" fontId="0" fillId="0" borderId="32" xfId="0" applyNumberFormat="1" applyBorder="1" applyAlignment="1">
      <alignment horizontal="center" wrapText="1"/>
    </xf>
    <xf numFmtId="0" fontId="0" fillId="0" borderId="19" xfId="0" applyBorder="1" applyAlignment="1">
      <alignment horizontal="right" vertical="center"/>
    </xf>
    <xf numFmtId="0" fontId="5" fillId="0" borderId="33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166" fontId="4" fillId="0" borderId="11" xfId="0" applyNumberFormat="1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2" xfId="0" applyBorder="1" applyAlignment="1">
      <alignment wrapText="1"/>
    </xf>
    <xf numFmtId="49" fontId="2" fillId="0" borderId="34" xfId="0" applyNumberFormat="1" applyFont="1" applyBorder="1" applyAlignment="1">
      <alignment horizontal="left"/>
    </xf>
    <xf numFmtId="49" fontId="0" fillId="0" borderId="34" xfId="0" applyNumberFormat="1" applyBorder="1" applyAlignment="1">
      <alignment horizontal="left"/>
    </xf>
    <xf numFmtId="49" fontId="0" fillId="0" borderId="35" xfId="0" applyNumberForma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36" xfId="0" applyFont="1" applyBorder="1" applyAlignment="1">
      <alignment wrapText="1"/>
    </xf>
    <xf numFmtId="0" fontId="2" fillId="0" borderId="37" xfId="0" applyFont="1" applyBorder="1" applyAlignment="1">
      <alignment wrapText="1"/>
    </xf>
    <xf numFmtId="0" fontId="2" fillId="0" borderId="38" xfId="0" applyFont="1" applyBorder="1" applyAlignment="1">
      <alignment horizontal="center"/>
    </xf>
    <xf numFmtId="0" fontId="0" fillId="0" borderId="39" xfId="0" applyBorder="1" applyAlignment="1">
      <alignment/>
    </xf>
    <xf numFmtId="0" fontId="2" fillId="0" borderId="40" xfId="0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166" fontId="6" fillId="0" borderId="42" xfId="0" applyNumberFormat="1" applyFont="1" applyBorder="1" applyAlignment="1">
      <alignment/>
    </xf>
    <xf numFmtId="0" fontId="7" fillId="0" borderId="31" xfId="0" applyFont="1" applyBorder="1" applyAlignment="1">
      <alignment/>
    </xf>
    <xf numFmtId="0" fontId="7" fillId="0" borderId="32" xfId="0" applyFont="1" applyBorder="1" applyAlignment="1">
      <alignment/>
    </xf>
    <xf numFmtId="3" fontId="6" fillId="0" borderId="43" xfId="0" applyNumberFormat="1" applyFont="1" applyBorder="1" applyAlignment="1">
      <alignment/>
    </xf>
    <xf numFmtId="0" fontId="7" fillId="0" borderId="13" xfId="0" applyFont="1" applyBorder="1" applyAlignment="1">
      <alignment/>
    </xf>
    <xf numFmtId="165" fontId="2" fillId="0" borderId="10" xfId="0" applyNumberFormat="1" applyFont="1" applyBorder="1" applyAlignment="1">
      <alignment/>
    </xf>
    <xf numFmtId="0" fontId="2" fillId="0" borderId="44" xfId="0" applyFont="1" applyBorder="1" applyAlignment="1">
      <alignment horizontal="right"/>
    </xf>
    <xf numFmtId="0" fontId="0" fillId="0" borderId="34" xfId="0" applyBorder="1" applyAlignment="1">
      <alignment horizontal="right"/>
    </xf>
    <xf numFmtId="166" fontId="0" fillId="0" borderId="0" xfId="0" applyNumberFormat="1" applyBorder="1" applyAlignment="1">
      <alignment horizontal="center" wrapText="1"/>
    </xf>
    <xf numFmtId="166" fontId="0" fillId="0" borderId="45" xfId="0" applyNumberFormat="1" applyBorder="1" applyAlignment="1">
      <alignment horizontal="center" wrapText="1"/>
    </xf>
    <xf numFmtId="0" fontId="1" fillId="0" borderId="46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2" fillId="0" borderId="46" xfId="0" applyFont="1" applyBorder="1" applyAlignment="1">
      <alignment textRotation="90"/>
    </xf>
    <xf numFmtId="0" fontId="2" fillId="0" borderId="19" xfId="0" applyFont="1" applyBorder="1" applyAlignment="1">
      <alignment textRotation="90"/>
    </xf>
    <xf numFmtId="0" fontId="2" fillId="0" borderId="47" xfId="0" applyFont="1" applyBorder="1" applyAlignment="1">
      <alignment textRotation="90"/>
    </xf>
    <xf numFmtId="49" fontId="2" fillId="33" borderId="26" xfId="0" applyNumberFormat="1" applyFont="1" applyFill="1" applyBorder="1" applyAlignment="1">
      <alignment horizontal="right"/>
    </xf>
    <xf numFmtId="0" fontId="2" fillId="33" borderId="48" xfId="0" applyFont="1" applyFill="1" applyBorder="1" applyAlignment="1">
      <alignment horizontal="right"/>
    </xf>
    <xf numFmtId="166" fontId="9" fillId="33" borderId="24" xfId="0" applyNumberFormat="1" applyFont="1" applyFill="1" applyBorder="1" applyAlignment="1">
      <alignment/>
    </xf>
    <xf numFmtId="166" fontId="9" fillId="33" borderId="49" xfId="0" applyNumberFormat="1" applyFont="1" applyFill="1" applyBorder="1" applyAlignment="1">
      <alignment/>
    </xf>
    <xf numFmtId="7" fontId="1" fillId="0" borderId="19" xfId="0" applyNumberFormat="1" applyFont="1" applyBorder="1" applyAlignment="1">
      <alignment horizontal="center" vertical="center" wrapText="1"/>
    </xf>
    <xf numFmtId="7" fontId="1" fillId="0" borderId="47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Font="1" applyBorder="1" applyAlignment="1">
      <alignment horizontal="right" vertical="center"/>
    </xf>
    <xf numFmtId="0" fontId="0" fillId="0" borderId="47" xfId="0" applyBorder="1" applyAlignment="1">
      <alignment horizontal="right" vertical="center"/>
    </xf>
    <xf numFmtId="166" fontId="11" fillId="0" borderId="38" xfId="0" applyNumberFormat="1" applyFont="1" applyBorder="1" applyAlignment="1">
      <alignment wrapText="1"/>
    </xf>
    <xf numFmtId="0" fontId="11" fillId="0" borderId="39" xfId="0" applyFont="1" applyBorder="1" applyAlignment="1">
      <alignment wrapText="1"/>
    </xf>
    <xf numFmtId="0" fontId="8" fillId="0" borderId="50" xfId="0" applyFont="1" applyBorder="1" applyAlignment="1">
      <alignment horizontal="right"/>
    </xf>
    <xf numFmtId="0" fontId="8" fillId="0" borderId="51" xfId="0" applyFont="1" applyBorder="1" applyAlignment="1">
      <alignment horizontal="right"/>
    </xf>
    <xf numFmtId="166" fontId="0" fillId="0" borderId="51" xfId="0" applyNumberFormat="1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238125</xdr:colOff>
      <xdr:row>21</xdr:row>
      <xdr:rowOff>28575</xdr:rowOff>
    </xdr:from>
    <xdr:to>
      <xdr:col>4</xdr:col>
      <xdr:colOff>238125</xdr:colOff>
      <xdr:row>22</xdr:row>
      <xdr:rowOff>66675</xdr:rowOff>
    </xdr:to>
    <xdr:sp>
      <xdr:nvSpPr>
        <xdr:cNvPr id="1" name="Line 2"/>
        <xdr:cNvSpPr>
          <a:spLocks/>
        </xdr:cNvSpPr>
      </xdr:nvSpPr>
      <xdr:spPr>
        <a:xfrm>
          <a:off x="2790825" y="42100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447675</xdr:colOff>
      <xdr:row>21</xdr:row>
      <xdr:rowOff>57150</xdr:rowOff>
    </xdr:from>
    <xdr:to>
      <xdr:col>6</xdr:col>
      <xdr:colOff>447675</xdr:colOff>
      <xdr:row>22</xdr:row>
      <xdr:rowOff>47625</xdr:rowOff>
    </xdr:to>
    <xdr:sp>
      <xdr:nvSpPr>
        <xdr:cNvPr id="2" name="Line 3"/>
        <xdr:cNvSpPr>
          <a:spLocks/>
        </xdr:cNvSpPr>
      </xdr:nvSpPr>
      <xdr:spPr>
        <a:xfrm>
          <a:off x="3714750" y="42386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25</xdr:row>
      <xdr:rowOff>76200</xdr:rowOff>
    </xdr:from>
    <xdr:to>
      <xdr:col>2</xdr:col>
      <xdr:colOff>247650</xdr:colOff>
      <xdr:row>26</xdr:row>
      <xdr:rowOff>85725</xdr:rowOff>
    </xdr:to>
    <xdr:sp>
      <xdr:nvSpPr>
        <xdr:cNvPr id="3" name="Line 4"/>
        <xdr:cNvSpPr>
          <a:spLocks/>
        </xdr:cNvSpPr>
      </xdr:nvSpPr>
      <xdr:spPr>
        <a:xfrm>
          <a:off x="2124075" y="50387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21</xdr:row>
      <xdr:rowOff>28575</xdr:rowOff>
    </xdr:from>
    <xdr:to>
      <xdr:col>9</xdr:col>
      <xdr:colOff>238125</xdr:colOff>
      <xdr:row>22</xdr:row>
      <xdr:rowOff>66675</xdr:rowOff>
    </xdr:to>
    <xdr:sp>
      <xdr:nvSpPr>
        <xdr:cNvPr id="4" name="Line 5"/>
        <xdr:cNvSpPr>
          <a:spLocks/>
        </xdr:cNvSpPr>
      </xdr:nvSpPr>
      <xdr:spPr>
        <a:xfrm>
          <a:off x="4819650" y="42100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447675</xdr:colOff>
      <xdr:row>21</xdr:row>
      <xdr:rowOff>57150</xdr:rowOff>
    </xdr:from>
    <xdr:to>
      <xdr:col>11</xdr:col>
      <xdr:colOff>447675</xdr:colOff>
      <xdr:row>22</xdr:row>
      <xdr:rowOff>47625</xdr:rowOff>
    </xdr:to>
    <xdr:sp>
      <xdr:nvSpPr>
        <xdr:cNvPr id="5" name="Line 6"/>
        <xdr:cNvSpPr>
          <a:spLocks/>
        </xdr:cNvSpPr>
      </xdr:nvSpPr>
      <xdr:spPr>
        <a:xfrm>
          <a:off x="5724525" y="42386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25</xdr:row>
      <xdr:rowOff>104775</xdr:rowOff>
    </xdr:from>
    <xdr:to>
      <xdr:col>7</xdr:col>
      <xdr:colOff>257175</xdr:colOff>
      <xdr:row>26</xdr:row>
      <xdr:rowOff>114300</xdr:rowOff>
    </xdr:to>
    <xdr:sp>
      <xdr:nvSpPr>
        <xdr:cNvPr id="6" name="Line 7"/>
        <xdr:cNvSpPr>
          <a:spLocks/>
        </xdr:cNvSpPr>
      </xdr:nvSpPr>
      <xdr:spPr>
        <a:xfrm>
          <a:off x="4181475" y="50673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238125</xdr:colOff>
      <xdr:row>21</xdr:row>
      <xdr:rowOff>28575</xdr:rowOff>
    </xdr:from>
    <xdr:to>
      <xdr:col>14</xdr:col>
      <xdr:colOff>238125</xdr:colOff>
      <xdr:row>22</xdr:row>
      <xdr:rowOff>66675</xdr:rowOff>
    </xdr:to>
    <xdr:sp>
      <xdr:nvSpPr>
        <xdr:cNvPr id="7" name="Line 8"/>
        <xdr:cNvSpPr>
          <a:spLocks/>
        </xdr:cNvSpPr>
      </xdr:nvSpPr>
      <xdr:spPr>
        <a:xfrm>
          <a:off x="6924675" y="42100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447675</xdr:colOff>
      <xdr:row>21</xdr:row>
      <xdr:rowOff>57150</xdr:rowOff>
    </xdr:from>
    <xdr:to>
      <xdr:col>16</xdr:col>
      <xdr:colOff>447675</xdr:colOff>
      <xdr:row>22</xdr:row>
      <xdr:rowOff>47625</xdr:rowOff>
    </xdr:to>
    <xdr:sp>
      <xdr:nvSpPr>
        <xdr:cNvPr id="8" name="Line 9"/>
        <xdr:cNvSpPr>
          <a:spLocks/>
        </xdr:cNvSpPr>
      </xdr:nvSpPr>
      <xdr:spPr>
        <a:xfrm>
          <a:off x="7867650" y="42386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257175</xdr:colOff>
      <xdr:row>25</xdr:row>
      <xdr:rowOff>104775</xdr:rowOff>
    </xdr:from>
    <xdr:to>
      <xdr:col>12</xdr:col>
      <xdr:colOff>257175</xdr:colOff>
      <xdr:row>26</xdr:row>
      <xdr:rowOff>114300</xdr:rowOff>
    </xdr:to>
    <xdr:sp>
      <xdr:nvSpPr>
        <xdr:cNvPr id="9" name="Line 10"/>
        <xdr:cNvSpPr>
          <a:spLocks/>
        </xdr:cNvSpPr>
      </xdr:nvSpPr>
      <xdr:spPr>
        <a:xfrm>
          <a:off x="6286500" y="50673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238125</xdr:colOff>
      <xdr:row>21</xdr:row>
      <xdr:rowOff>28575</xdr:rowOff>
    </xdr:from>
    <xdr:to>
      <xdr:col>19</xdr:col>
      <xdr:colOff>238125</xdr:colOff>
      <xdr:row>22</xdr:row>
      <xdr:rowOff>66675</xdr:rowOff>
    </xdr:to>
    <xdr:sp>
      <xdr:nvSpPr>
        <xdr:cNvPr id="10" name="Line 11"/>
        <xdr:cNvSpPr>
          <a:spLocks/>
        </xdr:cNvSpPr>
      </xdr:nvSpPr>
      <xdr:spPr>
        <a:xfrm>
          <a:off x="8905875" y="42100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57150</xdr:rowOff>
    </xdr:from>
    <xdr:to>
      <xdr:col>21</xdr:col>
      <xdr:colOff>447675</xdr:colOff>
      <xdr:row>22</xdr:row>
      <xdr:rowOff>47625</xdr:rowOff>
    </xdr:to>
    <xdr:sp>
      <xdr:nvSpPr>
        <xdr:cNvPr id="11" name="Line 12"/>
        <xdr:cNvSpPr>
          <a:spLocks/>
        </xdr:cNvSpPr>
      </xdr:nvSpPr>
      <xdr:spPr>
        <a:xfrm>
          <a:off x="9829800" y="42386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257175</xdr:colOff>
      <xdr:row>25</xdr:row>
      <xdr:rowOff>104775</xdr:rowOff>
    </xdr:from>
    <xdr:to>
      <xdr:col>17</xdr:col>
      <xdr:colOff>257175</xdr:colOff>
      <xdr:row>26</xdr:row>
      <xdr:rowOff>114300</xdr:rowOff>
    </xdr:to>
    <xdr:sp>
      <xdr:nvSpPr>
        <xdr:cNvPr id="12" name="Line 13"/>
        <xdr:cNvSpPr>
          <a:spLocks/>
        </xdr:cNvSpPr>
      </xdr:nvSpPr>
      <xdr:spPr>
        <a:xfrm>
          <a:off x="8267700" y="50673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238125</xdr:colOff>
      <xdr:row>21</xdr:row>
      <xdr:rowOff>28575</xdr:rowOff>
    </xdr:from>
    <xdr:to>
      <xdr:col>24</xdr:col>
      <xdr:colOff>238125</xdr:colOff>
      <xdr:row>22</xdr:row>
      <xdr:rowOff>66675</xdr:rowOff>
    </xdr:to>
    <xdr:sp>
      <xdr:nvSpPr>
        <xdr:cNvPr id="13" name="Line 14"/>
        <xdr:cNvSpPr>
          <a:spLocks/>
        </xdr:cNvSpPr>
      </xdr:nvSpPr>
      <xdr:spPr>
        <a:xfrm>
          <a:off x="10915650" y="42100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447675</xdr:colOff>
      <xdr:row>21</xdr:row>
      <xdr:rowOff>57150</xdr:rowOff>
    </xdr:from>
    <xdr:to>
      <xdr:col>26</xdr:col>
      <xdr:colOff>447675</xdr:colOff>
      <xdr:row>22</xdr:row>
      <xdr:rowOff>47625</xdr:rowOff>
    </xdr:to>
    <xdr:sp>
      <xdr:nvSpPr>
        <xdr:cNvPr id="14" name="Line 15"/>
        <xdr:cNvSpPr>
          <a:spLocks/>
        </xdr:cNvSpPr>
      </xdr:nvSpPr>
      <xdr:spPr>
        <a:xfrm>
          <a:off x="11849100" y="42386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257175</xdr:colOff>
      <xdr:row>25</xdr:row>
      <xdr:rowOff>104775</xdr:rowOff>
    </xdr:from>
    <xdr:to>
      <xdr:col>22</xdr:col>
      <xdr:colOff>257175</xdr:colOff>
      <xdr:row>26</xdr:row>
      <xdr:rowOff>114300</xdr:rowOff>
    </xdr:to>
    <xdr:sp>
      <xdr:nvSpPr>
        <xdr:cNvPr id="15" name="Line 16"/>
        <xdr:cNvSpPr>
          <a:spLocks/>
        </xdr:cNvSpPr>
      </xdr:nvSpPr>
      <xdr:spPr>
        <a:xfrm>
          <a:off x="10277475" y="50673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257175</xdr:colOff>
      <xdr:row>25</xdr:row>
      <xdr:rowOff>104775</xdr:rowOff>
    </xdr:from>
    <xdr:to>
      <xdr:col>12</xdr:col>
      <xdr:colOff>257175</xdr:colOff>
      <xdr:row>26</xdr:row>
      <xdr:rowOff>114300</xdr:rowOff>
    </xdr:to>
    <xdr:sp>
      <xdr:nvSpPr>
        <xdr:cNvPr id="16" name="Line 17"/>
        <xdr:cNvSpPr>
          <a:spLocks/>
        </xdr:cNvSpPr>
      </xdr:nvSpPr>
      <xdr:spPr>
        <a:xfrm>
          <a:off x="6286500" y="50673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257175</xdr:colOff>
      <xdr:row>25</xdr:row>
      <xdr:rowOff>104775</xdr:rowOff>
    </xdr:from>
    <xdr:to>
      <xdr:col>17</xdr:col>
      <xdr:colOff>257175</xdr:colOff>
      <xdr:row>26</xdr:row>
      <xdr:rowOff>114300</xdr:rowOff>
    </xdr:to>
    <xdr:sp>
      <xdr:nvSpPr>
        <xdr:cNvPr id="17" name="Line 18"/>
        <xdr:cNvSpPr>
          <a:spLocks/>
        </xdr:cNvSpPr>
      </xdr:nvSpPr>
      <xdr:spPr>
        <a:xfrm>
          <a:off x="8267700" y="50673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257175</xdr:colOff>
      <xdr:row>25</xdr:row>
      <xdr:rowOff>104775</xdr:rowOff>
    </xdr:from>
    <xdr:to>
      <xdr:col>22</xdr:col>
      <xdr:colOff>257175</xdr:colOff>
      <xdr:row>26</xdr:row>
      <xdr:rowOff>114300</xdr:rowOff>
    </xdr:to>
    <xdr:sp>
      <xdr:nvSpPr>
        <xdr:cNvPr id="18" name="Line 19"/>
        <xdr:cNvSpPr>
          <a:spLocks/>
        </xdr:cNvSpPr>
      </xdr:nvSpPr>
      <xdr:spPr>
        <a:xfrm>
          <a:off x="10277475" y="50673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23</xdr:row>
      <xdr:rowOff>76200</xdr:rowOff>
    </xdr:from>
    <xdr:to>
      <xdr:col>2</xdr:col>
      <xdr:colOff>247650</xdr:colOff>
      <xdr:row>24</xdr:row>
      <xdr:rowOff>85725</xdr:rowOff>
    </xdr:to>
    <xdr:sp>
      <xdr:nvSpPr>
        <xdr:cNvPr id="19" name="Line 20"/>
        <xdr:cNvSpPr>
          <a:spLocks/>
        </xdr:cNvSpPr>
      </xdr:nvSpPr>
      <xdr:spPr>
        <a:xfrm>
          <a:off x="2124075" y="46196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23</xdr:row>
      <xdr:rowOff>104775</xdr:rowOff>
    </xdr:from>
    <xdr:to>
      <xdr:col>7</xdr:col>
      <xdr:colOff>257175</xdr:colOff>
      <xdr:row>24</xdr:row>
      <xdr:rowOff>114300</xdr:rowOff>
    </xdr:to>
    <xdr:sp>
      <xdr:nvSpPr>
        <xdr:cNvPr id="20" name="Line 21"/>
        <xdr:cNvSpPr>
          <a:spLocks/>
        </xdr:cNvSpPr>
      </xdr:nvSpPr>
      <xdr:spPr>
        <a:xfrm>
          <a:off x="4181475" y="46482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257175</xdr:colOff>
      <xdr:row>23</xdr:row>
      <xdr:rowOff>104775</xdr:rowOff>
    </xdr:from>
    <xdr:to>
      <xdr:col>12</xdr:col>
      <xdr:colOff>257175</xdr:colOff>
      <xdr:row>24</xdr:row>
      <xdr:rowOff>114300</xdr:rowOff>
    </xdr:to>
    <xdr:sp>
      <xdr:nvSpPr>
        <xdr:cNvPr id="21" name="Line 22"/>
        <xdr:cNvSpPr>
          <a:spLocks/>
        </xdr:cNvSpPr>
      </xdr:nvSpPr>
      <xdr:spPr>
        <a:xfrm>
          <a:off x="6286500" y="46482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257175</xdr:colOff>
      <xdr:row>23</xdr:row>
      <xdr:rowOff>104775</xdr:rowOff>
    </xdr:from>
    <xdr:to>
      <xdr:col>17</xdr:col>
      <xdr:colOff>257175</xdr:colOff>
      <xdr:row>24</xdr:row>
      <xdr:rowOff>114300</xdr:rowOff>
    </xdr:to>
    <xdr:sp>
      <xdr:nvSpPr>
        <xdr:cNvPr id="22" name="Line 23"/>
        <xdr:cNvSpPr>
          <a:spLocks/>
        </xdr:cNvSpPr>
      </xdr:nvSpPr>
      <xdr:spPr>
        <a:xfrm>
          <a:off x="8267700" y="46482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257175</xdr:colOff>
      <xdr:row>23</xdr:row>
      <xdr:rowOff>104775</xdr:rowOff>
    </xdr:from>
    <xdr:to>
      <xdr:col>22</xdr:col>
      <xdr:colOff>257175</xdr:colOff>
      <xdr:row>24</xdr:row>
      <xdr:rowOff>114300</xdr:rowOff>
    </xdr:to>
    <xdr:sp>
      <xdr:nvSpPr>
        <xdr:cNvPr id="23" name="Line 24"/>
        <xdr:cNvSpPr>
          <a:spLocks/>
        </xdr:cNvSpPr>
      </xdr:nvSpPr>
      <xdr:spPr>
        <a:xfrm>
          <a:off x="10277475" y="46482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257175</xdr:colOff>
      <xdr:row>23</xdr:row>
      <xdr:rowOff>104775</xdr:rowOff>
    </xdr:from>
    <xdr:to>
      <xdr:col>12</xdr:col>
      <xdr:colOff>257175</xdr:colOff>
      <xdr:row>24</xdr:row>
      <xdr:rowOff>114300</xdr:rowOff>
    </xdr:to>
    <xdr:sp>
      <xdr:nvSpPr>
        <xdr:cNvPr id="24" name="Line 25"/>
        <xdr:cNvSpPr>
          <a:spLocks/>
        </xdr:cNvSpPr>
      </xdr:nvSpPr>
      <xdr:spPr>
        <a:xfrm>
          <a:off x="6286500" y="46482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257175</xdr:colOff>
      <xdr:row>23</xdr:row>
      <xdr:rowOff>104775</xdr:rowOff>
    </xdr:from>
    <xdr:to>
      <xdr:col>17</xdr:col>
      <xdr:colOff>257175</xdr:colOff>
      <xdr:row>24</xdr:row>
      <xdr:rowOff>114300</xdr:rowOff>
    </xdr:to>
    <xdr:sp>
      <xdr:nvSpPr>
        <xdr:cNvPr id="25" name="Line 26"/>
        <xdr:cNvSpPr>
          <a:spLocks/>
        </xdr:cNvSpPr>
      </xdr:nvSpPr>
      <xdr:spPr>
        <a:xfrm>
          <a:off x="8267700" y="46482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257175</xdr:colOff>
      <xdr:row>23</xdr:row>
      <xdr:rowOff>104775</xdr:rowOff>
    </xdr:from>
    <xdr:to>
      <xdr:col>22</xdr:col>
      <xdr:colOff>257175</xdr:colOff>
      <xdr:row>24</xdr:row>
      <xdr:rowOff>114300</xdr:rowOff>
    </xdr:to>
    <xdr:sp>
      <xdr:nvSpPr>
        <xdr:cNvPr id="26" name="Line 27"/>
        <xdr:cNvSpPr>
          <a:spLocks/>
        </xdr:cNvSpPr>
      </xdr:nvSpPr>
      <xdr:spPr>
        <a:xfrm>
          <a:off x="10277475" y="46482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238125</xdr:colOff>
      <xdr:row>21</xdr:row>
      <xdr:rowOff>28575</xdr:rowOff>
    </xdr:from>
    <xdr:to>
      <xdr:col>4</xdr:col>
      <xdr:colOff>238125</xdr:colOff>
      <xdr:row>22</xdr:row>
      <xdr:rowOff>66675</xdr:rowOff>
    </xdr:to>
    <xdr:sp>
      <xdr:nvSpPr>
        <xdr:cNvPr id="1" name="Line 2"/>
        <xdr:cNvSpPr>
          <a:spLocks/>
        </xdr:cNvSpPr>
      </xdr:nvSpPr>
      <xdr:spPr>
        <a:xfrm>
          <a:off x="2790825" y="42100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447675</xdr:colOff>
      <xdr:row>21</xdr:row>
      <xdr:rowOff>57150</xdr:rowOff>
    </xdr:from>
    <xdr:to>
      <xdr:col>6</xdr:col>
      <xdr:colOff>447675</xdr:colOff>
      <xdr:row>22</xdr:row>
      <xdr:rowOff>47625</xdr:rowOff>
    </xdr:to>
    <xdr:sp>
      <xdr:nvSpPr>
        <xdr:cNvPr id="2" name="Line 3"/>
        <xdr:cNvSpPr>
          <a:spLocks/>
        </xdr:cNvSpPr>
      </xdr:nvSpPr>
      <xdr:spPr>
        <a:xfrm>
          <a:off x="3714750" y="42386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25</xdr:row>
      <xdr:rowOff>76200</xdr:rowOff>
    </xdr:from>
    <xdr:to>
      <xdr:col>2</xdr:col>
      <xdr:colOff>247650</xdr:colOff>
      <xdr:row>26</xdr:row>
      <xdr:rowOff>85725</xdr:rowOff>
    </xdr:to>
    <xdr:sp>
      <xdr:nvSpPr>
        <xdr:cNvPr id="3" name="Line 4"/>
        <xdr:cNvSpPr>
          <a:spLocks/>
        </xdr:cNvSpPr>
      </xdr:nvSpPr>
      <xdr:spPr>
        <a:xfrm>
          <a:off x="2124075" y="50387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21</xdr:row>
      <xdr:rowOff>28575</xdr:rowOff>
    </xdr:from>
    <xdr:to>
      <xdr:col>9</xdr:col>
      <xdr:colOff>238125</xdr:colOff>
      <xdr:row>22</xdr:row>
      <xdr:rowOff>66675</xdr:rowOff>
    </xdr:to>
    <xdr:sp>
      <xdr:nvSpPr>
        <xdr:cNvPr id="4" name="Line 5"/>
        <xdr:cNvSpPr>
          <a:spLocks/>
        </xdr:cNvSpPr>
      </xdr:nvSpPr>
      <xdr:spPr>
        <a:xfrm>
          <a:off x="4819650" y="42100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447675</xdr:colOff>
      <xdr:row>21</xdr:row>
      <xdr:rowOff>57150</xdr:rowOff>
    </xdr:from>
    <xdr:to>
      <xdr:col>11</xdr:col>
      <xdr:colOff>447675</xdr:colOff>
      <xdr:row>22</xdr:row>
      <xdr:rowOff>47625</xdr:rowOff>
    </xdr:to>
    <xdr:sp>
      <xdr:nvSpPr>
        <xdr:cNvPr id="5" name="Line 6"/>
        <xdr:cNvSpPr>
          <a:spLocks/>
        </xdr:cNvSpPr>
      </xdr:nvSpPr>
      <xdr:spPr>
        <a:xfrm>
          <a:off x="5724525" y="42386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25</xdr:row>
      <xdr:rowOff>104775</xdr:rowOff>
    </xdr:from>
    <xdr:to>
      <xdr:col>7</xdr:col>
      <xdr:colOff>257175</xdr:colOff>
      <xdr:row>26</xdr:row>
      <xdr:rowOff>114300</xdr:rowOff>
    </xdr:to>
    <xdr:sp>
      <xdr:nvSpPr>
        <xdr:cNvPr id="6" name="Line 7"/>
        <xdr:cNvSpPr>
          <a:spLocks/>
        </xdr:cNvSpPr>
      </xdr:nvSpPr>
      <xdr:spPr>
        <a:xfrm>
          <a:off x="4181475" y="50673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238125</xdr:colOff>
      <xdr:row>21</xdr:row>
      <xdr:rowOff>28575</xdr:rowOff>
    </xdr:from>
    <xdr:to>
      <xdr:col>14</xdr:col>
      <xdr:colOff>238125</xdr:colOff>
      <xdr:row>22</xdr:row>
      <xdr:rowOff>66675</xdr:rowOff>
    </xdr:to>
    <xdr:sp>
      <xdr:nvSpPr>
        <xdr:cNvPr id="7" name="Line 8"/>
        <xdr:cNvSpPr>
          <a:spLocks/>
        </xdr:cNvSpPr>
      </xdr:nvSpPr>
      <xdr:spPr>
        <a:xfrm>
          <a:off x="6924675" y="42100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447675</xdr:colOff>
      <xdr:row>21</xdr:row>
      <xdr:rowOff>57150</xdr:rowOff>
    </xdr:from>
    <xdr:to>
      <xdr:col>16</xdr:col>
      <xdr:colOff>447675</xdr:colOff>
      <xdr:row>22</xdr:row>
      <xdr:rowOff>47625</xdr:rowOff>
    </xdr:to>
    <xdr:sp>
      <xdr:nvSpPr>
        <xdr:cNvPr id="8" name="Line 9"/>
        <xdr:cNvSpPr>
          <a:spLocks/>
        </xdr:cNvSpPr>
      </xdr:nvSpPr>
      <xdr:spPr>
        <a:xfrm>
          <a:off x="7867650" y="42386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257175</xdr:colOff>
      <xdr:row>25</xdr:row>
      <xdr:rowOff>104775</xdr:rowOff>
    </xdr:from>
    <xdr:to>
      <xdr:col>12</xdr:col>
      <xdr:colOff>257175</xdr:colOff>
      <xdr:row>26</xdr:row>
      <xdr:rowOff>114300</xdr:rowOff>
    </xdr:to>
    <xdr:sp>
      <xdr:nvSpPr>
        <xdr:cNvPr id="9" name="Line 10"/>
        <xdr:cNvSpPr>
          <a:spLocks/>
        </xdr:cNvSpPr>
      </xdr:nvSpPr>
      <xdr:spPr>
        <a:xfrm>
          <a:off x="6286500" y="50673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238125</xdr:colOff>
      <xdr:row>21</xdr:row>
      <xdr:rowOff>28575</xdr:rowOff>
    </xdr:from>
    <xdr:to>
      <xdr:col>19</xdr:col>
      <xdr:colOff>238125</xdr:colOff>
      <xdr:row>22</xdr:row>
      <xdr:rowOff>66675</xdr:rowOff>
    </xdr:to>
    <xdr:sp>
      <xdr:nvSpPr>
        <xdr:cNvPr id="10" name="Line 11"/>
        <xdr:cNvSpPr>
          <a:spLocks/>
        </xdr:cNvSpPr>
      </xdr:nvSpPr>
      <xdr:spPr>
        <a:xfrm>
          <a:off x="8905875" y="42100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57150</xdr:rowOff>
    </xdr:from>
    <xdr:to>
      <xdr:col>21</xdr:col>
      <xdr:colOff>447675</xdr:colOff>
      <xdr:row>22</xdr:row>
      <xdr:rowOff>47625</xdr:rowOff>
    </xdr:to>
    <xdr:sp>
      <xdr:nvSpPr>
        <xdr:cNvPr id="11" name="Line 12"/>
        <xdr:cNvSpPr>
          <a:spLocks/>
        </xdr:cNvSpPr>
      </xdr:nvSpPr>
      <xdr:spPr>
        <a:xfrm>
          <a:off x="9829800" y="42386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257175</xdr:colOff>
      <xdr:row>25</xdr:row>
      <xdr:rowOff>104775</xdr:rowOff>
    </xdr:from>
    <xdr:to>
      <xdr:col>17</xdr:col>
      <xdr:colOff>257175</xdr:colOff>
      <xdr:row>26</xdr:row>
      <xdr:rowOff>114300</xdr:rowOff>
    </xdr:to>
    <xdr:sp>
      <xdr:nvSpPr>
        <xdr:cNvPr id="12" name="Line 13"/>
        <xdr:cNvSpPr>
          <a:spLocks/>
        </xdr:cNvSpPr>
      </xdr:nvSpPr>
      <xdr:spPr>
        <a:xfrm>
          <a:off x="8267700" y="50673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238125</xdr:colOff>
      <xdr:row>21</xdr:row>
      <xdr:rowOff>28575</xdr:rowOff>
    </xdr:from>
    <xdr:to>
      <xdr:col>24</xdr:col>
      <xdr:colOff>238125</xdr:colOff>
      <xdr:row>22</xdr:row>
      <xdr:rowOff>66675</xdr:rowOff>
    </xdr:to>
    <xdr:sp>
      <xdr:nvSpPr>
        <xdr:cNvPr id="13" name="Line 14"/>
        <xdr:cNvSpPr>
          <a:spLocks/>
        </xdr:cNvSpPr>
      </xdr:nvSpPr>
      <xdr:spPr>
        <a:xfrm>
          <a:off x="10915650" y="42100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447675</xdr:colOff>
      <xdr:row>21</xdr:row>
      <xdr:rowOff>57150</xdr:rowOff>
    </xdr:from>
    <xdr:to>
      <xdr:col>26</xdr:col>
      <xdr:colOff>447675</xdr:colOff>
      <xdr:row>22</xdr:row>
      <xdr:rowOff>47625</xdr:rowOff>
    </xdr:to>
    <xdr:sp>
      <xdr:nvSpPr>
        <xdr:cNvPr id="14" name="Line 15"/>
        <xdr:cNvSpPr>
          <a:spLocks/>
        </xdr:cNvSpPr>
      </xdr:nvSpPr>
      <xdr:spPr>
        <a:xfrm>
          <a:off x="11849100" y="42386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257175</xdr:colOff>
      <xdr:row>25</xdr:row>
      <xdr:rowOff>104775</xdr:rowOff>
    </xdr:from>
    <xdr:to>
      <xdr:col>22</xdr:col>
      <xdr:colOff>257175</xdr:colOff>
      <xdr:row>26</xdr:row>
      <xdr:rowOff>114300</xdr:rowOff>
    </xdr:to>
    <xdr:sp>
      <xdr:nvSpPr>
        <xdr:cNvPr id="15" name="Line 16"/>
        <xdr:cNvSpPr>
          <a:spLocks/>
        </xdr:cNvSpPr>
      </xdr:nvSpPr>
      <xdr:spPr>
        <a:xfrm>
          <a:off x="10277475" y="50673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257175</xdr:colOff>
      <xdr:row>25</xdr:row>
      <xdr:rowOff>104775</xdr:rowOff>
    </xdr:from>
    <xdr:to>
      <xdr:col>12</xdr:col>
      <xdr:colOff>257175</xdr:colOff>
      <xdr:row>26</xdr:row>
      <xdr:rowOff>114300</xdr:rowOff>
    </xdr:to>
    <xdr:sp>
      <xdr:nvSpPr>
        <xdr:cNvPr id="16" name="Line 17"/>
        <xdr:cNvSpPr>
          <a:spLocks/>
        </xdr:cNvSpPr>
      </xdr:nvSpPr>
      <xdr:spPr>
        <a:xfrm>
          <a:off x="6286500" y="50673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257175</xdr:colOff>
      <xdr:row>25</xdr:row>
      <xdr:rowOff>104775</xdr:rowOff>
    </xdr:from>
    <xdr:to>
      <xdr:col>17</xdr:col>
      <xdr:colOff>257175</xdr:colOff>
      <xdr:row>26</xdr:row>
      <xdr:rowOff>114300</xdr:rowOff>
    </xdr:to>
    <xdr:sp>
      <xdr:nvSpPr>
        <xdr:cNvPr id="17" name="Line 18"/>
        <xdr:cNvSpPr>
          <a:spLocks/>
        </xdr:cNvSpPr>
      </xdr:nvSpPr>
      <xdr:spPr>
        <a:xfrm>
          <a:off x="8267700" y="50673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257175</xdr:colOff>
      <xdr:row>25</xdr:row>
      <xdr:rowOff>104775</xdr:rowOff>
    </xdr:from>
    <xdr:to>
      <xdr:col>22</xdr:col>
      <xdr:colOff>257175</xdr:colOff>
      <xdr:row>26</xdr:row>
      <xdr:rowOff>114300</xdr:rowOff>
    </xdr:to>
    <xdr:sp>
      <xdr:nvSpPr>
        <xdr:cNvPr id="18" name="Line 19"/>
        <xdr:cNvSpPr>
          <a:spLocks/>
        </xdr:cNvSpPr>
      </xdr:nvSpPr>
      <xdr:spPr>
        <a:xfrm>
          <a:off x="10277475" y="50673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23</xdr:row>
      <xdr:rowOff>76200</xdr:rowOff>
    </xdr:from>
    <xdr:to>
      <xdr:col>2</xdr:col>
      <xdr:colOff>247650</xdr:colOff>
      <xdr:row>24</xdr:row>
      <xdr:rowOff>85725</xdr:rowOff>
    </xdr:to>
    <xdr:sp>
      <xdr:nvSpPr>
        <xdr:cNvPr id="19" name="Line 20"/>
        <xdr:cNvSpPr>
          <a:spLocks/>
        </xdr:cNvSpPr>
      </xdr:nvSpPr>
      <xdr:spPr>
        <a:xfrm>
          <a:off x="2124075" y="46196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23</xdr:row>
      <xdr:rowOff>104775</xdr:rowOff>
    </xdr:from>
    <xdr:to>
      <xdr:col>7</xdr:col>
      <xdr:colOff>257175</xdr:colOff>
      <xdr:row>24</xdr:row>
      <xdr:rowOff>114300</xdr:rowOff>
    </xdr:to>
    <xdr:sp>
      <xdr:nvSpPr>
        <xdr:cNvPr id="20" name="Line 21"/>
        <xdr:cNvSpPr>
          <a:spLocks/>
        </xdr:cNvSpPr>
      </xdr:nvSpPr>
      <xdr:spPr>
        <a:xfrm>
          <a:off x="4181475" y="46482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257175</xdr:colOff>
      <xdr:row>23</xdr:row>
      <xdr:rowOff>104775</xdr:rowOff>
    </xdr:from>
    <xdr:to>
      <xdr:col>12</xdr:col>
      <xdr:colOff>257175</xdr:colOff>
      <xdr:row>24</xdr:row>
      <xdr:rowOff>114300</xdr:rowOff>
    </xdr:to>
    <xdr:sp>
      <xdr:nvSpPr>
        <xdr:cNvPr id="21" name="Line 22"/>
        <xdr:cNvSpPr>
          <a:spLocks/>
        </xdr:cNvSpPr>
      </xdr:nvSpPr>
      <xdr:spPr>
        <a:xfrm>
          <a:off x="6286500" y="46482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257175</xdr:colOff>
      <xdr:row>23</xdr:row>
      <xdr:rowOff>104775</xdr:rowOff>
    </xdr:from>
    <xdr:to>
      <xdr:col>17</xdr:col>
      <xdr:colOff>257175</xdr:colOff>
      <xdr:row>24</xdr:row>
      <xdr:rowOff>114300</xdr:rowOff>
    </xdr:to>
    <xdr:sp>
      <xdr:nvSpPr>
        <xdr:cNvPr id="22" name="Line 23"/>
        <xdr:cNvSpPr>
          <a:spLocks/>
        </xdr:cNvSpPr>
      </xdr:nvSpPr>
      <xdr:spPr>
        <a:xfrm>
          <a:off x="8267700" y="46482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257175</xdr:colOff>
      <xdr:row>23</xdr:row>
      <xdr:rowOff>104775</xdr:rowOff>
    </xdr:from>
    <xdr:to>
      <xdr:col>22</xdr:col>
      <xdr:colOff>257175</xdr:colOff>
      <xdr:row>24</xdr:row>
      <xdr:rowOff>114300</xdr:rowOff>
    </xdr:to>
    <xdr:sp>
      <xdr:nvSpPr>
        <xdr:cNvPr id="23" name="Line 24"/>
        <xdr:cNvSpPr>
          <a:spLocks/>
        </xdr:cNvSpPr>
      </xdr:nvSpPr>
      <xdr:spPr>
        <a:xfrm>
          <a:off x="10277475" y="46482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257175</xdr:colOff>
      <xdr:row>23</xdr:row>
      <xdr:rowOff>104775</xdr:rowOff>
    </xdr:from>
    <xdr:to>
      <xdr:col>12</xdr:col>
      <xdr:colOff>257175</xdr:colOff>
      <xdr:row>24</xdr:row>
      <xdr:rowOff>114300</xdr:rowOff>
    </xdr:to>
    <xdr:sp>
      <xdr:nvSpPr>
        <xdr:cNvPr id="24" name="Line 25"/>
        <xdr:cNvSpPr>
          <a:spLocks/>
        </xdr:cNvSpPr>
      </xdr:nvSpPr>
      <xdr:spPr>
        <a:xfrm>
          <a:off x="6286500" y="46482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257175</xdr:colOff>
      <xdr:row>23</xdr:row>
      <xdr:rowOff>104775</xdr:rowOff>
    </xdr:from>
    <xdr:to>
      <xdr:col>17</xdr:col>
      <xdr:colOff>257175</xdr:colOff>
      <xdr:row>24</xdr:row>
      <xdr:rowOff>114300</xdr:rowOff>
    </xdr:to>
    <xdr:sp>
      <xdr:nvSpPr>
        <xdr:cNvPr id="25" name="Line 26"/>
        <xdr:cNvSpPr>
          <a:spLocks/>
        </xdr:cNvSpPr>
      </xdr:nvSpPr>
      <xdr:spPr>
        <a:xfrm>
          <a:off x="8267700" y="46482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257175</xdr:colOff>
      <xdr:row>23</xdr:row>
      <xdr:rowOff>104775</xdr:rowOff>
    </xdr:from>
    <xdr:to>
      <xdr:col>22</xdr:col>
      <xdr:colOff>257175</xdr:colOff>
      <xdr:row>24</xdr:row>
      <xdr:rowOff>114300</xdr:rowOff>
    </xdr:to>
    <xdr:sp>
      <xdr:nvSpPr>
        <xdr:cNvPr id="26" name="Line 27"/>
        <xdr:cNvSpPr>
          <a:spLocks/>
        </xdr:cNvSpPr>
      </xdr:nvSpPr>
      <xdr:spPr>
        <a:xfrm>
          <a:off x="10277475" y="46482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238125</xdr:colOff>
      <xdr:row>21</xdr:row>
      <xdr:rowOff>28575</xdr:rowOff>
    </xdr:from>
    <xdr:to>
      <xdr:col>4</xdr:col>
      <xdr:colOff>238125</xdr:colOff>
      <xdr:row>22</xdr:row>
      <xdr:rowOff>66675</xdr:rowOff>
    </xdr:to>
    <xdr:sp>
      <xdr:nvSpPr>
        <xdr:cNvPr id="1" name="Line 2"/>
        <xdr:cNvSpPr>
          <a:spLocks/>
        </xdr:cNvSpPr>
      </xdr:nvSpPr>
      <xdr:spPr>
        <a:xfrm>
          <a:off x="2790825" y="42100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447675</xdr:colOff>
      <xdr:row>21</xdr:row>
      <xdr:rowOff>57150</xdr:rowOff>
    </xdr:from>
    <xdr:to>
      <xdr:col>6</xdr:col>
      <xdr:colOff>447675</xdr:colOff>
      <xdr:row>22</xdr:row>
      <xdr:rowOff>47625</xdr:rowOff>
    </xdr:to>
    <xdr:sp>
      <xdr:nvSpPr>
        <xdr:cNvPr id="2" name="Line 3"/>
        <xdr:cNvSpPr>
          <a:spLocks/>
        </xdr:cNvSpPr>
      </xdr:nvSpPr>
      <xdr:spPr>
        <a:xfrm>
          <a:off x="3714750" y="42386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25</xdr:row>
      <xdr:rowOff>76200</xdr:rowOff>
    </xdr:from>
    <xdr:to>
      <xdr:col>2</xdr:col>
      <xdr:colOff>247650</xdr:colOff>
      <xdr:row>26</xdr:row>
      <xdr:rowOff>85725</xdr:rowOff>
    </xdr:to>
    <xdr:sp>
      <xdr:nvSpPr>
        <xdr:cNvPr id="3" name="Line 4"/>
        <xdr:cNvSpPr>
          <a:spLocks/>
        </xdr:cNvSpPr>
      </xdr:nvSpPr>
      <xdr:spPr>
        <a:xfrm>
          <a:off x="2124075" y="50387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21</xdr:row>
      <xdr:rowOff>28575</xdr:rowOff>
    </xdr:from>
    <xdr:to>
      <xdr:col>9</xdr:col>
      <xdr:colOff>238125</xdr:colOff>
      <xdr:row>22</xdr:row>
      <xdr:rowOff>66675</xdr:rowOff>
    </xdr:to>
    <xdr:sp>
      <xdr:nvSpPr>
        <xdr:cNvPr id="4" name="Line 5"/>
        <xdr:cNvSpPr>
          <a:spLocks/>
        </xdr:cNvSpPr>
      </xdr:nvSpPr>
      <xdr:spPr>
        <a:xfrm>
          <a:off x="4819650" y="42100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447675</xdr:colOff>
      <xdr:row>21</xdr:row>
      <xdr:rowOff>57150</xdr:rowOff>
    </xdr:from>
    <xdr:to>
      <xdr:col>11</xdr:col>
      <xdr:colOff>447675</xdr:colOff>
      <xdr:row>22</xdr:row>
      <xdr:rowOff>47625</xdr:rowOff>
    </xdr:to>
    <xdr:sp>
      <xdr:nvSpPr>
        <xdr:cNvPr id="5" name="Line 6"/>
        <xdr:cNvSpPr>
          <a:spLocks/>
        </xdr:cNvSpPr>
      </xdr:nvSpPr>
      <xdr:spPr>
        <a:xfrm>
          <a:off x="5724525" y="42386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25</xdr:row>
      <xdr:rowOff>104775</xdr:rowOff>
    </xdr:from>
    <xdr:to>
      <xdr:col>7</xdr:col>
      <xdr:colOff>257175</xdr:colOff>
      <xdr:row>26</xdr:row>
      <xdr:rowOff>114300</xdr:rowOff>
    </xdr:to>
    <xdr:sp>
      <xdr:nvSpPr>
        <xdr:cNvPr id="6" name="Line 7"/>
        <xdr:cNvSpPr>
          <a:spLocks/>
        </xdr:cNvSpPr>
      </xdr:nvSpPr>
      <xdr:spPr>
        <a:xfrm>
          <a:off x="4181475" y="50673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238125</xdr:colOff>
      <xdr:row>21</xdr:row>
      <xdr:rowOff>28575</xdr:rowOff>
    </xdr:from>
    <xdr:to>
      <xdr:col>14</xdr:col>
      <xdr:colOff>238125</xdr:colOff>
      <xdr:row>22</xdr:row>
      <xdr:rowOff>66675</xdr:rowOff>
    </xdr:to>
    <xdr:sp>
      <xdr:nvSpPr>
        <xdr:cNvPr id="7" name="Line 8"/>
        <xdr:cNvSpPr>
          <a:spLocks/>
        </xdr:cNvSpPr>
      </xdr:nvSpPr>
      <xdr:spPr>
        <a:xfrm>
          <a:off x="6924675" y="42100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447675</xdr:colOff>
      <xdr:row>21</xdr:row>
      <xdr:rowOff>57150</xdr:rowOff>
    </xdr:from>
    <xdr:to>
      <xdr:col>16</xdr:col>
      <xdr:colOff>447675</xdr:colOff>
      <xdr:row>22</xdr:row>
      <xdr:rowOff>47625</xdr:rowOff>
    </xdr:to>
    <xdr:sp>
      <xdr:nvSpPr>
        <xdr:cNvPr id="8" name="Line 9"/>
        <xdr:cNvSpPr>
          <a:spLocks/>
        </xdr:cNvSpPr>
      </xdr:nvSpPr>
      <xdr:spPr>
        <a:xfrm>
          <a:off x="7867650" y="42386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257175</xdr:colOff>
      <xdr:row>25</xdr:row>
      <xdr:rowOff>104775</xdr:rowOff>
    </xdr:from>
    <xdr:to>
      <xdr:col>12</xdr:col>
      <xdr:colOff>257175</xdr:colOff>
      <xdr:row>26</xdr:row>
      <xdr:rowOff>114300</xdr:rowOff>
    </xdr:to>
    <xdr:sp>
      <xdr:nvSpPr>
        <xdr:cNvPr id="9" name="Line 10"/>
        <xdr:cNvSpPr>
          <a:spLocks/>
        </xdr:cNvSpPr>
      </xdr:nvSpPr>
      <xdr:spPr>
        <a:xfrm>
          <a:off x="6286500" y="50673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238125</xdr:colOff>
      <xdr:row>21</xdr:row>
      <xdr:rowOff>28575</xdr:rowOff>
    </xdr:from>
    <xdr:to>
      <xdr:col>19</xdr:col>
      <xdr:colOff>238125</xdr:colOff>
      <xdr:row>22</xdr:row>
      <xdr:rowOff>66675</xdr:rowOff>
    </xdr:to>
    <xdr:sp>
      <xdr:nvSpPr>
        <xdr:cNvPr id="10" name="Line 11"/>
        <xdr:cNvSpPr>
          <a:spLocks/>
        </xdr:cNvSpPr>
      </xdr:nvSpPr>
      <xdr:spPr>
        <a:xfrm>
          <a:off x="8905875" y="42100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57150</xdr:rowOff>
    </xdr:from>
    <xdr:to>
      <xdr:col>21</xdr:col>
      <xdr:colOff>447675</xdr:colOff>
      <xdr:row>22</xdr:row>
      <xdr:rowOff>47625</xdr:rowOff>
    </xdr:to>
    <xdr:sp>
      <xdr:nvSpPr>
        <xdr:cNvPr id="11" name="Line 12"/>
        <xdr:cNvSpPr>
          <a:spLocks/>
        </xdr:cNvSpPr>
      </xdr:nvSpPr>
      <xdr:spPr>
        <a:xfrm>
          <a:off x="9829800" y="42386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257175</xdr:colOff>
      <xdr:row>25</xdr:row>
      <xdr:rowOff>104775</xdr:rowOff>
    </xdr:from>
    <xdr:to>
      <xdr:col>17</xdr:col>
      <xdr:colOff>257175</xdr:colOff>
      <xdr:row>26</xdr:row>
      <xdr:rowOff>114300</xdr:rowOff>
    </xdr:to>
    <xdr:sp>
      <xdr:nvSpPr>
        <xdr:cNvPr id="12" name="Line 13"/>
        <xdr:cNvSpPr>
          <a:spLocks/>
        </xdr:cNvSpPr>
      </xdr:nvSpPr>
      <xdr:spPr>
        <a:xfrm>
          <a:off x="8267700" y="50673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238125</xdr:colOff>
      <xdr:row>21</xdr:row>
      <xdr:rowOff>28575</xdr:rowOff>
    </xdr:from>
    <xdr:to>
      <xdr:col>24</xdr:col>
      <xdr:colOff>238125</xdr:colOff>
      <xdr:row>22</xdr:row>
      <xdr:rowOff>66675</xdr:rowOff>
    </xdr:to>
    <xdr:sp>
      <xdr:nvSpPr>
        <xdr:cNvPr id="13" name="Line 14"/>
        <xdr:cNvSpPr>
          <a:spLocks/>
        </xdr:cNvSpPr>
      </xdr:nvSpPr>
      <xdr:spPr>
        <a:xfrm>
          <a:off x="10915650" y="42100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447675</xdr:colOff>
      <xdr:row>21</xdr:row>
      <xdr:rowOff>57150</xdr:rowOff>
    </xdr:from>
    <xdr:to>
      <xdr:col>26</xdr:col>
      <xdr:colOff>447675</xdr:colOff>
      <xdr:row>22</xdr:row>
      <xdr:rowOff>47625</xdr:rowOff>
    </xdr:to>
    <xdr:sp>
      <xdr:nvSpPr>
        <xdr:cNvPr id="14" name="Line 15"/>
        <xdr:cNvSpPr>
          <a:spLocks/>
        </xdr:cNvSpPr>
      </xdr:nvSpPr>
      <xdr:spPr>
        <a:xfrm>
          <a:off x="11849100" y="42386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257175</xdr:colOff>
      <xdr:row>25</xdr:row>
      <xdr:rowOff>104775</xdr:rowOff>
    </xdr:from>
    <xdr:to>
      <xdr:col>22</xdr:col>
      <xdr:colOff>257175</xdr:colOff>
      <xdr:row>26</xdr:row>
      <xdr:rowOff>114300</xdr:rowOff>
    </xdr:to>
    <xdr:sp>
      <xdr:nvSpPr>
        <xdr:cNvPr id="15" name="Line 16"/>
        <xdr:cNvSpPr>
          <a:spLocks/>
        </xdr:cNvSpPr>
      </xdr:nvSpPr>
      <xdr:spPr>
        <a:xfrm>
          <a:off x="10277475" y="50673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257175</xdr:colOff>
      <xdr:row>25</xdr:row>
      <xdr:rowOff>104775</xdr:rowOff>
    </xdr:from>
    <xdr:to>
      <xdr:col>12</xdr:col>
      <xdr:colOff>257175</xdr:colOff>
      <xdr:row>26</xdr:row>
      <xdr:rowOff>114300</xdr:rowOff>
    </xdr:to>
    <xdr:sp>
      <xdr:nvSpPr>
        <xdr:cNvPr id="16" name="Line 17"/>
        <xdr:cNvSpPr>
          <a:spLocks/>
        </xdr:cNvSpPr>
      </xdr:nvSpPr>
      <xdr:spPr>
        <a:xfrm>
          <a:off x="6286500" y="50673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257175</xdr:colOff>
      <xdr:row>25</xdr:row>
      <xdr:rowOff>104775</xdr:rowOff>
    </xdr:from>
    <xdr:to>
      <xdr:col>17</xdr:col>
      <xdr:colOff>257175</xdr:colOff>
      <xdr:row>26</xdr:row>
      <xdr:rowOff>114300</xdr:rowOff>
    </xdr:to>
    <xdr:sp>
      <xdr:nvSpPr>
        <xdr:cNvPr id="17" name="Line 18"/>
        <xdr:cNvSpPr>
          <a:spLocks/>
        </xdr:cNvSpPr>
      </xdr:nvSpPr>
      <xdr:spPr>
        <a:xfrm>
          <a:off x="8267700" y="50673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257175</xdr:colOff>
      <xdr:row>25</xdr:row>
      <xdr:rowOff>104775</xdr:rowOff>
    </xdr:from>
    <xdr:to>
      <xdr:col>22</xdr:col>
      <xdr:colOff>257175</xdr:colOff>
      <xdr:row>26</xdr:row>
      <xdr:rowOff>114300</xdr:rowOff>
    </xdr:to>
    <xdr:sp>
      <xdr:nvSpPr>
        <xdr:cNvPr id="18" name="Line 19"/>
        <xdr:cNvSpPr>
          <a:spLocks/>
        </xdr:cNvSpPr>
      </xdr:nvSpPr>
      <xdr:spPr>
        <a:xfrm>
          <a:off x="10277475" y="50673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23</xdr:row>
      <xdr:rowOff>76200</xdr:rowOff>
    </xdr:from>
    <xdr:to>
      <xdr:col>2</xdr:col>
      <xdr:colOff>247650</xdr:colOff>
      <xdr:row>24</xdr:row>
      <xdr:rowOff>85725</xdr:rowOff>
    </xdr:to>
    <xdr:sp>
      <xdr:nvSpPr>
        <xdr:cNvPr id="19" name="Line 20"/>
        <xdr:cNvSpPr>
          <a:spLocks/>
        </xdr:cNvSpPr>
      </xdr:nvSpPr>
      <xdr:spPr>
        <a:xfrm>
          <a:off x="2124075" y="46196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23</xdr:row>
      <xdr:rowOff>104775</xdr:rowOff>
    </xdr:from>
    <xdr:to>
      <xdr:col>7</xdr:col>
      <xdr:colOff>257175</xdr:colOff>
      <xdr:row>24</xdr:row>
      <xdr:rowOff>114300</xdr:rowOff>
    </xdr:to>
    <xdr:sp>
      <xdr:nvSpPr>
        <xdr:cNvPr id="20" name="Line 21"/>
        <xdr:cNvSpPr>
          <a:spLocks/>
        </xdr:cNvSpPr>
      </xdr:nvSpPr>
      <xdr:spPr>
        <a:xfrm>
          <a:off x="4181475" y="46482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257175</xdr:colOff>
      <xdr:row>23</xdr:row>
      <xdr:rowOff>104775</xdr:rowOff>
    </xdr:from>
    <xdr:to>
      <xdr:col>12</xdr:col>
      <xdr:colOff>257175</xdr:colOff>
      <xdr:row>24</xdr:row>
      <xdr:rowOff>114300</xdr:rowOff>
    </xdr:to>
    <xdr:sp>
      <xdr:nvSpPr>
        <xdr:cNvPr id="21" name="Line 22"/>
        <xdr:cNvSpPr>
          <a:spLocks/>
        </xdr:cNvSpPr>
      </xdr:nvSpPr>
      <xdr:spPr>
        <a:xfrm>
          <a:off x="6286500" y="46482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257175</xdr:colOff>
      <xdr:row>23</xdr:row>
      <xdr:rowOff>104775</xdr:rowOff>
    </xdr:from>
    <xdr:to>
      <xdr:col>17</xdr:col>
      <xdr:colOff>257175</xdr:colOff>
      <xdr:row>24</xdr:row>
      <xdr:rowOff>114300</xdr:rowOff>
    </xdr:to>
    <xdr:sp>
      <xdr:nvSpPr>
        <xdr:cNvPr id="22" name="Line 23"/>
        <xdr:cNvSpPr>
          <a:spLocks/>
        </xdr:cNvSpPr>
      </xdr:nvSpPr>
      <xdr:spPr>
        <a:xfrm>
          <a:off x="8267700" y="46482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257175</xdr:colOff>
      <xdr:row>23</xdr:row>
      <xdr:rowOff>104775</xdr:rowOff>
    </xdr:from>
    <xdr:to>
      <xdr:col>22</xdr:col>
      <xdr:colOff>257175</xdr:colOff>
      <xdr:row>24</xdr:row>
      <xdr:rowOff>114300</xdr:rowOff>
    </xdr:to>
    <xdr:sp>
      <xdr:nvSpPr>
        <xdr:cNvPr id="23" name="Line 24"/>
        <xdr:cNvSpPr>
          <a:spLocks/>
        </xdr:cNvSpPr>
      </xdr:nvSpPr>
      <xdr:spPr>
        <a:xfrm>
          <a:off x="10277475" y="46482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257175</xdr:colOff>
      <xdr:row>23</xdr:row>
      <xdr:rowOff>104775</xdr:rowOff>
    </xdr:from>
    <xdr:to>
      <xdr:col>12</xdr:col>
      <xdr:colOff>257175</xdr:colOff>
      <xdr:row>24</xdr:row>
      <xdr:rowOff>114300</xdr:rowOff>
    </xdr:to>
    <xdr:sp>
      <xdr:nvSpPr>
        <xdr:cNvPr id="24" name="Line 25"/>
        <xdr:cNvSpPr>
          <a:spLocks/>
        </xdr:cNvSpPr>
      </xdr:nvSpPr>
      <xdr:spPr>
        <a:xfrm>
          <a:off x="6286500" y="46482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257175</xdr:colOff>
      <xdr:row>23</xdr:row>
      <xdr:rowOff>104775</xdr:rowOff>
    </xdr:from>
    <xdr:to>
      <xdr:col>17</xdr:col>
      <xdr:colOff>257175</xdr:colOff>
      <xdr:row>24</xdr:row>
      <xdr:rowOff>114300</xdr:rowOff>
    </xdr:to>
    <xdr:sp>
      <xdr:nvSpPr>
        <xdr:cNvPr id="25" name="Line 26"/>
        <xdr:cNvSpPr>
          <a:spLocks/>
        </xdr:cNvSpPr>
      </xdr:nvSpPr>
      <xdr:spPr>
        <a:xfrm>
          <a:off x="8267700" y="46482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257175</xdr:colOff>
      <xdr:row>23</xdr:row>
      <xdr:rowOff>104775</xdr:rowOff>
    </xdr:from>
    <xdr:to>
      <xdr:col>22</xdr:col>
      <xdr:colOff>257175</xdr:colOff>
      <xdr:row>24</xdr:row>
      <xdr:rowOff>114300</xdr:rowOff>
    </xdr:to>
    <xdr:sp>
      <xdr:nvSpPr>
        <xdr:cNvPr id="26" name="Line 27"/>
        <xdr:cNvSpPr>
          <a:spLocks/>
        </xdr:cNvSpPr>
      </xdr:nvSpPr>
      <xdr:spPr>
        <a:xfrm>
          <a:off x="10277475" y="46482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238125</xdr:colOff>
      <xdr:row>21</xdr:row>
      <xdr:rowOff>28575</xdr:rowOff>
    </xdr:from>
    <xdr:to>
      <xdr:col>4</xdr:col>
      <xdr:colOff>238125</xdr:colOff>
      <xdr:row>22</xdr:row>
      <xdr:rowOff>66675</xdr:rowOff>
    </xdr:to>
    <xdr:sp>
      <xdr:nvSpPr>
        <xdr:cNvPr id="1" name="Line 2"/>
        <xdr:cNvSpPr>
          <a:spLocks/>
        </xdr:cNvSpPr>
      </xdr:nvSpPr>
      <xdr:spPr>
        <a:xfrm>
          <a:off x="2790825" y="42100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447675</xdr:colOff>
      <xdr:row>21</xdr:row>
      <xdr:rowOff>57150</xdr:rowOff>
    </xdr:from>
    <xdr:to>
      <xdr:col>6</xdr:col>
      <xdr:colOff>447675</xdr:colOff>
      <xdr:row>22</xdr:row>
      <xdr:rowOff>47625</xdr:rowOff>
    </xdr:to>
    <xdr:sp>
      <xdr:nvSpPr>
        <xdr:cNvPr id="2" name="Line 3"/>
        <xdr:cNvSpPr>
          <a:spLocks/>
        </xdr:cNvSpPr>
      </xdr:nvSpPr>
      <xdr:spPr>
        <a:xfrm>
          <a:off x="3714750" y="42386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25</xdr:row>
      <xdr:rowOff>76200</xdr:rowOff>
    </xdr:from>
    <xdr:to>
      <xdr:col>2</xdr:col>
      <xdr:colOff>247650</xdr:colOff>
      <xdr:row>26</xdr:row>
      <xdr:rowOff>85725</xdr:rowOff>
    </xdr:to>
    <xdr:sp>
      <xdr:nvSpPr>
        <xdr:cNvPr id="3" name="Line 4"/>
        <xdr:cNvSpPr>
          <a:spLocks/>
        </xdr:cNvSpPr>
      </xdr:nvSpPr>
      <xdr:spPr>
        <a:xfrm>
          <a:off x="2124075" y="50387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21</xdr:row>
      <xdr:rowOff>28575</xdr:rowOff>
    </xdr:from>
    <xdr:to>
      <xdr:col>9</xdr:col>
      <xdr:colOff>238125</xdr:colOff>
      <xdr:row>22</xdr:row>
      <xdr:rowOff>66675</xdr:rowOff>
    </xdr:to>
    <xdr:sp>
      <xdr:nvSpPr>
        <xdr:cNvPr id="4" name="Line 5"/>
        <xdr:cNvSpPr>
          <a:spLocks/>
        </xdr:cNvSpPr>
      </xdr:nvSpPr>
      <xdr:spPr>
        <a:xfrm>
          <a:off x="4819650" y="42100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447675</xdr:colOff>
      <xdr:row>21</xdr:row>
      <xdr:rowOff>57150</xdr:rowOff>
    </xdr:from>
    <xdr:to>
      <xdr:col>11</xdr:col>
      <xdr:colOff>447675</xdr:colOff>
      <xdr:row>22</xdr:row>
      <xdr:rowOff>47625</xdr:rowOff>
    </xdr:to>
    <xdr:sp>
      <xdr:nvSpPr>
        <xdr:cNvPr id="5" name="Line 6"/>
        <xdr:cNvSpPr>
          <a:spLocks/>
        </xdr:cNvSpPr>
      </xdr:nvSpPr>
      <xdr:spPr>
        <a:xfrm>
          <a:off x="5724525" y="42386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25</xdr:row>
      <xdr:rowOff>104775</xdr:rowOff>
    </xdr:from>
    <xdr:to>
      <xdr:col>7</xdr:col>
      <xdr:colOff>257175</xdr:colOff>
      <xdr:row>26</xdr:row>
      <xdr:rowOff>114300</xdr:rowOff>
    </xdr:to>
    <xdr:sp>
      <xdr:nvSpPr>
        <xdr:cNvPr id="6" name="Line 7"/>
        <xdr:cNvSpPr>
          <a:spLocks/>
        </xdr:cNvSpPr>
      </xdr:nvSpPr>
      <xdr:spPr>
        <a:xfrm>
          <a:off x="4181475" y="50673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238125</xdr:colOff>
      <xdr:row>21</xdr:row>
      <xdr:rowOff>28575</xdr:rowOff>
    </xdr:from>
    <xdr:to>
      <xdr:col>14</xdr:col>
      <xdr:colOff>238125</xdr:colOff>
      <xdr:row>22</xdr:row>
      <xdr:rowOff>66675</xdr:rowOff>
    </xdr:to>
    <xdr:sp>
      <xdr:nvSpPr>
        <xdr:cNvPr id="7" name="Line 8"/>
        <xdr:cNvSpPr>
          <a:spLocks/>
        </xdr:cNvSpPr>
      </xdr:nvSpPr>
      <xdr:spPr>
        <a:xfrm>
          <a:off x="6924675" y="42100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447675</xdr:colOff>
      <xdr:row>21</xdr:row>
      <xdr:rowOff>57150</xdr:rowOff>
    </xdr:from>
    <xdr:to>
      <xdr:col>16</xdr:col>
      <xdr:colOff>447675</xdr:colOff>
      <xdr:row>22</xdr:row>
      <xdr:rowOff>47625</xdr:rowOff>
    </xdr:to>
    <xdr:sp>
      <xdr:nvSpPr>
        <xdr:cNvPr id="8" name="Line 9"/>
        <xdr:cNvSpPr>
          <a:spLocks/>
        </xdr:cNvSpPr>
      </xdr:nvSpPr>
      <xdr:spPr>
        <a:xfrm>
          <a:off x="7867650" y="42386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257175</xdr:colOff>
      <xdr:row>25</xdr:row>
      <xdr:rowOff>104775</xdr:rowOff>
    </xdr:from>
    <xdr:to>
      <xdr:col>12</xdr:col>
      <xdr:colOff>257175</xdr:colOff>
      <xdr:row>26</xdr:row>
      <xdr:rowOff>114300</xdr:rowOff>
    </xdr:to>
    <xdr:sp>
      <xdr:nvSpPr>
        <xdr:cNvPr id="9" name="Line 10"/>
        <xdr:cNvSpPr>
          <a:spLocks/>
        </xdr:cNvSpPr>
      </xdr:nvSpPr>
      <xdr:spPr>
        <a:xfrm>
          <a:off x="6286500" y="50673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238125</xdr:colOff>
      <xdr:row>21</xdr:row>
      <xdr:rowOff>28575</xdr:rowOff>
    </xdr:from>
    <xdr:to>
      <xdr:col>19</xdr:col>
      <xdr:colOff>238125</xdr:colOff>
      <xdr:row>22</xdr:row>
      <xdr:rowOff>66675</xdr:rowOff>
    </xdr:to>
    <xdr:sp>
      <xdr:nvSpPr>
        <xdr:cNvPr id="10" name="Line 11"/>
        <xdr:cNvSpPr>
          <a:spLocks/>
        </xdr:cNvSpPr>
      </xdr:nvSpPr>
      <xdr:spPr>
        <a:xfrm>
          <a:off x="8905875" y="42100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57150</xdr:rowOff>
    </xdr:from>
    <xdr:to>
      <xdr:col>21</xdr:col>
      <xdr:colOff>447675</xdr:colOff>
      <xdr:row>22</xdr:row>
      <xdr:rowOff>47625</xdr:rowOff>
    </xdr:to>
    <xdr:sp>
      <xdr:nvSpPr>
        <xdr:cNvPr id="11" name="Line 12"/>
        <xdr:cNvSpPr>
          <a:spLocks/>
        </xdr:cNvSpPr>
      </xdr:nvSpPr>
      <xdr:spPr>
        <a:xfrm>
          <a:off x="9829800" y="42386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257175</xdr:colOff>
      <xdr:row>25</xdr:row>
      <xdr:rowOff>104775</xdr:rowOff>
    </xdr:from>
    <xdr:to>
      <xdr:col>17</xdr:col>
      <xdr:colOff>257175</xdr:colOff>
      <xdr:row>26</xdr:row>
      <xdr:rowOff>114300</xdr:rowOff>
    </xdr:to>
    <xdr:sp>
      <xdr:nvSpPr>
        <xdr:cNvPr id="12" name="Line 13"/>
        <xdr:cNvSpPr>
          <a:spLocks/>
        </xdr:cNvSpPr>
      </xdr:nvSpPr>
      <xdr:spPr>
        <a:xfrm>
          <a:off x="8267700" y="50673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238125</xdr:colOff>
      <xdr:row>21</xdr:row>
      <xdr:rowOff>28575</xdr:rowOff>
    </xdr:from>
    <xdr:to>
      <xdr:col>24</xdr:col>
      <xdr:colOff>238125</xdr:colOff>
      <xdr:row>22</xdr:row>
      <xdr:rowOff>66675</xdr:rowOff>
    </xdr:to>
    <xdr:sp>
      <xdr:nvSpPr>
        <xdr:cNvPr id="13" name="Line 14"/>
        <xdr:cNvSpPr>
          <a:spLocks/>
        </xdr:cNvSpPr>
      </xdr:nvSpPr>
      <xdr:spPr>
        <a:xfrm>
          <a:off x="10915650" y="42100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447675</xdr:colOff>
      <xdr:row>21</xdr:row>
      <xdr:rowOff>57150</xdr:rowOff>
    </xdr:from>
    <xdr:to>
      <xdr:col>26</xdr:col>
      <xdr:colOff>447675</xdr:colOff>
      <xdr:row>22</xdr:row>
      <xdr:rowOff>47625</xdr:rowOff>
    </xdr:to>
    <xdr:sp>
      <xdr:nvSpPr>
        <xdr:cNvPr id="14" name="Line 15"/>
        <xdr:cNvSpPr>
          <a:spLocks/>
        </xdr:cNvSpPr>
      </xdr:nvSpPr>
      <xdr:spPr>
        <a:xfrm>
          <a:off x="11849100" y="42386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257175</xdr:colOff>
      <xdr:row>25</xdr:row>
      <xdr:rowOff>104775</xdr:rowOff>
    </xdr:from>
    <xdr:to>
      <xdr:col>22</xdr:col>
      <xdr:colOff>257175</xdr:colOff>
      <xdr:row>26</xdr:row>
      <xdr:rowOff>114300</xdr:rowOff>
    </xdr:to>
    <xdr:sp>
      <xdr:nvSpPr>
        <xdr:cNvPr id="15" name="Line 16"/>
        <xdr:cNvSpPr>
          <a:spLocks/>
        </xdr:cNvSpPr>
      </xdr:nvSpPr>
      <xdr:spPr>
        <a:xfrm>
          <a:off x="10277475" y="50673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257175</xdr:colOff>
      <xdr:row>25</xdr:row>
      <xdr:rowOff>104775</xdr:rowOff>
    </xdr:from>
    <xdr:to>
      <xdr:col>12</xdr:col>
      <xdr:colOff>257175</xdr:colOff>
      <xdr:row>26</xdr:row>
      <xdr:rowOff>114300</xdr:rowOff>
    </xdr:to>
    <xdr:sp>
      <xdr:nvSpPr>
        <xdr:cNvPr id="16" name="Line 17"/>
        <xdr:cNvSpPr>
          <a:spLocks/>
        </xdr:cNvSpPr>
      </xdr:nvSpPr>
      <xdr:spPr>
        <a:xfrm>
          <a:off x="6286500" y="50673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257175</xdr:colOff>
      <xdr:row>25</xdr:row>
      <xdr:rowOff>104775</xdr:rowOff>
    </xdr:from>
    <xdr:to>
      <xdr:col>17</xdr:col>
      <xdr:colOff>257175</xdr:colOff>
      <xdr:row>26</xdr:row>
      <xdr:rowOff>114300</xdr:rowOff>
    </xdr:to>
    <xdr:sp>
      <xdr:nvSpPr>
        <xdr:cNvPr id="17" name="Line 18"/>
        <xdr:cNvSpPr>
          <a:spLocks/>
        </xdr:cNvSpPr>
      </xdr:nvSpPr>
      <xdr:spPr>
        <a:xfrm>
          <a:off x="8267700" y="50673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257175</xdr:colOff>
      <xdr:row>25</xdr:row>
      <xdr:rowOff>104775</xdr:rowOff>
    </xdr:from>
    <xdr:to>
      <xdr:col>22</xdr:col>
      <xdr:colOff>257175</xdr:colOff>
      <xdr:row>26</xdr:row>
      <xdr:rowOff>114300</xdr:rowOff>
    </xdr:to>
    <xdr:sp>
      <xdr:nvSpPr>
        <xdr:cNvPr id="18" name="Line 19"/>
        <xdr:cNvSpPr>
          <a:spLocks/>
        </xdr:cNvSpPr>
      </xdr:nvSpPr>
      <xdr:spPr>
        <a:xfrm>
          <a:off x="10277475" y="50673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23</xdr:row>
      <xdr:rowOff>76200</xdr:rowOff>
    </xdr:from>
    <xdr:to>
      <xdr:col>2</xdr:col>
      <xdr:colOff>247650</xdr:colOff>
      <xdr:row>24</xdr:row>
      <xdr:rowOff>85725</xdr:rowOff>
    </xdr:to>
    <xdr:sp>
      <xdr:nvSpPr>
        <xdr:cNvPr id="19" name="Line 20"/>
        <xdr:cNvSpPr>
          <a:spLocks/>
        </xdr:cNvSpPr>
      </xdr:nvSpPr>
      <xdr:spPr>
        <a:xfrm>
          <a:off x="2124075" y="46196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23</xdr:row>
      <xdr:rowOff>104775</xdr:rowOff>
    </xdr:from>
    <xdr:to>
      <xdr:col>7</xdr:col>
      <xdr:colOff>257175</xdr:colOff>
      <xdr:row>24</xdr:row>
      <xdr:rowOff>114300</xdr:rowOff>
    </xdr:to>
    <xdr:sp>
      <xdr:nvSpPr>
        <xdr:cNvPr id="20" name="Line 21"/>
        <xdr:cNvSpPr>
          <a:spLocks/>
        </xdr:cNvSpPr>
      </xdr:nvSpPr>
      <xdr:spPr>
        <a:xfrm>
          <a:off x="4181475" y="46482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257175</xdr:colOff>
      <xdr:row>23</xdr:row>
      <xdr:rowOff>104775</xdr:rowOff>
    </xdr:from>
    <xdr:to>
      <xdr:col>12</xdr:col>
      <xdr:colOff>257175</xdr:colOff>
      <xdr:row>24</xdr:row>
      <xdr:rowOff>114300</xdr:rowOff>
    </xdr:to>
    <xdr:sp>
      <xdr:nvSpPr>
        <xdr:cNvPr id="21" name="Line 22"/>
        <xdr:cNvSpPr>
          <a:spLocks/>
        </xdr:cNvSpPr>
      </xdr:nvSpPr>
      <xdr:spPr>
        <a:xfrm>
          <a:off x="6286500" y="46482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257175</xdr:colOff>
      <xdr:row>23</xdr:row>
      <xdr:rowOff>104775</xdr:rowOff>
    </xdr:from>
    <xdr:to>
      <xdr:col>17</xdr:col>
      <xdr:colOff>257175</xdr:colOff>
      <xdr:row>24</xdr:row>
      <xdr:rowOff>114300</xdr:rowOff>
    </xdr:to>
    <xdr:sp>
      <xdr:nvSpPr>
        <xdr:cNvPr id="22" name="Line 23"/>
        <xdr:cNvSpPr>
          <a:spLocks/>
        </xdr:cNvSpPr>
      </xdr:nvSpPr>
      <xdr:spPr>
        <a:xfrm>
          <a:off x="8267700" y="46482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257175</xdr:colOff>
      <xdr:row>23</xdr:row>
      <xdr:rowOff>104775</xdr:rowOff>
    </xdr:from>
    <xdr:to>
      <xdr:col>22</xdr:col>
      <xdr:colOff>257175</xdr:colOff>
      <xdr:row>24</xdr:row>
      <xdr:rowOff>114300</xdr:rowOff>
    </xdr:to>
    <xdr:sp>
      <xdr:nvSpPr>
        <xdr:cNvPr id="23" name="Line 24"/>
        <xdr:cNvSpPr>
          <a:spLocks/>
        </xdr:cNvSpPr>
      </xdr:nvSpPr>
      <xdr:spPr>
        <a:xfrm>
          <a:off x="10277475" y="46482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257175</xdr:colOff>
      <xdr:row>23</xdr:row>
      <xdr:rowOff>104775</xdr:rowOff>
    </xdr:from>
    <xdr:to>
      <xdr:col>12</xdr:col>
      <xdr:colOff>257175</xdr:colOff>
      <xdr:row>24</xdr:row>
      <xdr:rowOff>114300</xdr:rowOff>
    </xdr:to>
    <xdr:sp>
      <xdr:nvSpPr>
        <xdr:cNvPr id="24" name="Line 25"/>
        <xdr:cNvSpPr>
          <a:spLocks/>
        </xdr:cNvSpPr>
      </xdr:nvSpPr>
      <xdr:spPr>
        <a:xfrm>
          <a:off x="6286500" y="46482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257175</xdr:colOff>
      <xdr:row>23</xdr:row>
      <xdr:rowOff>104775</xdr:rowOff>
    </xdr:from>
    <xdr:to>
      <xdr:col>17</xdr:col>
      <xdr:colOff>257175</xdr:colOff>
      <xdr:row>24</xdr:row>
      <xdr:rowOff>114300</xdr:rowOff>
    </xdr:to>
    <xdr:sp>
      <xdr:nvSpPr>
        <xdr:cNvPr id="25" name="Line 26"/>
        <xdr:cNvSpPr>
          <a:spLocks/>
        </xdr:cNvSpPr>
      </xdr:nvSpPr>
      <xdr:spPr>
        <a:xfrm>
          <a:off x="8267700" y="46482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257175</xdr:colOff>
      <xdr:row>23</xdr:row>
      <xdr:rowOff>104775</xdr:rowOff>
    </xdr:from>
    <xdr:to>
      <xdr:col>22</xdr:col>
      <xdr:colOff>257175</xdr:colOff>
      <xdr:row>24</xdr:row>
      <xdr:rowOff>114300</xdr:rowOff>
    </xdr:to>
    <xdr:sp>
      <xdr:nvSpPr>
        <xdr:cNvPr id="26" name="Line 27"/>
        <xdr:cNvSpPr>
          <a:spLocks/>
        </xdr:cNvSpPr>
      </xdr:nvSpPr>
      <xdr:spPr>
        <a:xfrm>
          <a:off x="10277475" y="46482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238125</xdr:colOff>
      <xdr:row>21</xdr:row>
      <xdr:rowOff>28575</xdr:rowOff>
    </xdr:from>
    <xdr:to>
      <xdr:col>4</xdr:col>
      <xdr:colOff>238125</xdr:colOff>
      <xdr:row>22</xdr:row>
      <xdr:rowOff>66675</xdr:rowOff>
    </xdr:to>
    <xdr:sp>
      <xdr:nvSpPr>
        <xdr:cNvPr id="1" name="Line 2"/>
        <xdr:cNvSpPr>
          <a:spLocks/>
        </xdr:cNvSpPr>
      </xdr:nvSpPr>
      <xdr:spPr>
        <a:xfrm>
          <a:off x="2790825" y="42100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447675</xdr:colOff>
      <xdr:row>21</xdr:row>
      <xdr:rowOff>57150</xdr:rowOff>
    </xdr:from>
    <xdr:to>
      <xdr:col>6</xdr:col>
      <xdr:colOff>447675</xdr:colOff>
      <xdr:row>22</xdr:row>
      <xdr:rowOff>47625</xdr:rowOff>
    </xdr:to>
    <xdr:sp>
      <xdr:nvSpPr>
        <xdr:cNvPr id="2" name="Line 3"/>
        <xdr:cNvSpPr>
          <a:spLocks/>
        </xdr:cNvSpPr>
      </xdr:nvSpPr>
      <xdr:spPr>
        <a:xfrm>
          <a:off x="3714750" y="42386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25</xdr:row>
      <xdr:rowOff>76200</xdr:rowOff>
    </xdr:from>
    <xdr:to>
      <xdr:col>2</xdr:col>
      <xdr:colOff>247650</xdr:colOff>
      <xdr:row>26</xdr:row>
      <xdr:rowOff>85725</xdr:rowOff>
    </xdr:to>
    <xdr:sp>
      <xdr:nvSpPr>
        <xdr:cNvPr id="3" name="Line 4"/>
        <xdr:cNvSpPr>
          <a:spLocks/>
        </xdr:cNvSpPr>
      </xdr:nvSpPr>
      <xdr:spPr>
        <a:xfrm>
          <a:off x="2124075" y="50387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21</xdr:row>
      <xdr:rowOff>28575</xdr:rowOff>
    </xdr:from>
    <xdr:to>
      <xdr:col>9</xdr:col>
      <xdr:colOff>238125</xdr:colOff>
      <xdr:row>22</xdr:row>
      <xdr:rowOff>66675</xdr:rowOff>
    </xdr:to>
    <xdr:sp>
      <xdr:nvSpPr>
        <xdr:cNvPr id="4" name="Line 5"/>
        <xdr:cNvSpPr>
          <a:spLocks/>
        </xdr:cNvSpPr>
      </xdr:nvSpPr>
      <xdr:spPr>
        <a:xfrm>
          <a:off x="4819650" y="42100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447675</xdr:colOff>
      <xdr:row>21</xdr:row>
      <xdr:rowOff>57150</xdr:rowOff>
    </xdr:from>
    <xdr:to>
      <xdr:col>11</xdr:col>
      <xdr:colOff>447675</xdr:colOff>
      <xdr:row>22</xdr:row>
      <xdr:rowOff>47625</xdr:rowOff>
    </xdr:to>
    <xdr:sp>
      <xdr:nvSpPr>
        <xdr:cNvPr id="5" name="Line 6"/>
        <xdr:cNvSpPr>
          <a:spLocks/>
        </xdr:cNvSpPr>
      </xdr:nvSpPr>
      <xdr:spPr>
        <a:xfrm>
          <a:off x="5724525" y="42386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25</xdr:row>
      <xdr:rowOff>104775</xdr:rowOff>
    </xdr:from>
    <xdr:to>
      <xdr:col>7</xdr:col>
      <xdr:colOff>257175</xdr:colOff>
      <xdr:row>26</xdr:row>
      <xdr:rowOff>114300</xdr:rowOff>
    </xdr:to>
    <xdr:sp>
      <xdr:nvSpPr>
        <xdr:cNvPr id="6" name="Line 7"/>
        <xdr:cNvSpPr>
          <a:spLocks/>
        </xdr:cNvSpPr>
      </xdr:nvSpPr>
      <xdr:spPr>
        <a:xfrm>
          <a:off x="4181475" y="50673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238125</xdr:colOff>
      <xdr:row>21</xdr:row>
      <xdr:rowOff>28575</xdr:rowOff>
    </xdr:from>
    <xdr:to>
      <xdr:col>14</xdr:col>
      <xdr:colOff>238125</xdr:colOff>
      <xdr:row>22</xdr:row>
      <xdr:rowOff>66675</xdr:rowOff>
    </xdr:to>
    <xdr:sp>
      <xdr:nvSpPr>
        <xdr:cNvPr id="7" name="Line 8"/>
        <xdr:cNvSpPr>
          <a:spLocks/>
        </xdr:cNvSpPr>
      </xdr:nvSpPr>
      <xdr:spPr>
        <a:xfrm>
          <a:off x="6924675" y="42100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447675</xdr:colOff>
      <xdr:row>21</xdr:row>
      <xdr:rowOff>57150</xdr:rowOff>
    </xdr:from>
    <xdr:to>
      <xdr:col>16</xdr:col>
      <xdr:colOff>447675</xdr:colOff>
      <xdr:row>22</xdr:row>
      <xdr:rowOff>47625</xdr:rowOff>
    </xdr:to>
    <xdr:sp>
      <xdr:nvSpPr>
        <xdr:cNvPr id="8" name="Line 9"/>
        <xdr:cNvSpPr>
          <a:spLocks/>
        </xdr:cNvSpPr>
      </xdr:nvSpPr>
      <xdr:spPr>
        <a:xfrm>
          <a:off x="7867650" y="42386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257175</xdr:colOff>
      <xdr:row>25</xdr:row>
      <xdr:rowOff>104775</xdr:rowOff>
    </xdr:from>
    <xdr:to>
      <xdr:col>12</xdr:col>
      <xdr:colOff>257175</xdr:colOff>
      <xdr:row>26</xdr:row>
      <xdr:rowOff>114300</xdr:rowOff>
    </xdr:to>
    <xdr:sp>
      <xdr:nvSpPr>
        <xdr:cNvPr id="9" name="Line 10"/>
        <xdr:cNvSpPr>
          <a:spLocks/>
        </xdr:cNvSpPr>
      </xdr:nvSpPr>
      <xdr:spPr>
        <a:xfrm>
          <a:off x="6286500" y="50673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238125</xdr:colOff>
      <xdr:row>21</xdr:row>
      <xdr:rowOff>28575</xdr:rowOff>
    </xdr:from>
    <xdr:to>
      <xdr:col>19</xdr:col>
      <xdr:colOff>238125</xdr:colOff>
      <xdr:row>22</xdr:row>
      <xdr:rowOff>66675</xdr:rowOff>
    </xdr:to>
    <xdr:sp>
      <xdr:nvSpPr>
        <xdr:cNvPr id="10" name="Line 11"/>
        <xdr:cNvSpPr>
          <a:spLocks/>
        </xdr:cNvSpPr>
      </xdr:nvSpPr>
      <xdr:spPr>
        <a:xfrm>
          <a:off x="8905875" y="42100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57150</xdr:rowOff>
    </xdr:from>
    <xdr:to>
      <xdr:col>21</xdr:col>
      <xdr:colOff>447675</xdr:colOff>
      <xdr:row>22</xdr:row>
      <xdr:rowOff>47625</xdr:rowOff>
    </xdr:to>
    <xdr:sp>
      <xdr:nvSpPr>
        <xdr:cNvPr id="11" name="Line 12"/>
        <xdr:cNvSpPr>
          <a:spLocks/>
        </xdr:cNvSpPr>
      </xdr:nvSpPr>
      <xdr:spPr>
        <a:xfrm>
          <a:off x="9829800" y="42386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257175</xdr:colOff>
      <xdr:row>25</xdr:row>
      <xdr:rowOff>104775</xdr:rowOff>
    </xdr:from>
    <xdr:to>
      <xdr:col>17</xdr:col>
      <xdr:colOff>257175</xdr:colOff>
      <xdr:row>26</xdr:row>
      <xdr:rowOff>114300</xdr:rowOff>
    </xdr:to>
    <xdr:sp>
      <xdr:nvSpPr>
        <xdr:cNvPr id="12" name="Line 13"/>
        <xdr:cNvSpPr>
          <a:spLocks/>
        </xdr:cNvSpPr>
      </xdr:nvSpPr>
      <xdr:spPr>
        <a:xfrm>
          <a:off x="8267700" y="50673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238125</xdr:colOff>
      <xdr:row>21</xdr:row>
      <xdr:rowOff>28575</xdr:rowOff>
    </xdr:from>
    <xdr:to>
      <xdr:col>24</xdr:col>
      <xdr:colOff>238125</xdr:colOff>
      <xdr:row>22</xdr:row>
      <xdr:rowOff>66675</xdr:rowOff>
    </xdr:to>
    <xdr:sp>
      <xdr:nvSpPr>
        <xdr:cNvPr id="13" name="Line 14"/>
        <xdr:cNvSpPr>
          <a:spLocks/>
        </xdr:cNvSpPr>
      </xdr:nvSpPr>
      <xdr:spPr>
        <a:xfrm>
          <a:off x="10915650" y="42100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447675</xdr:colOff>
      <xdr:row>21</xdr:row>
      <xdr:rowOff>57150</xdr:rowOff>
    </xdr:from>
    <xdr:to>
      <xdr:col>26</xdr:col>
      <xdr:colOff>447675</xdr:colOff>
      <xdr:row>22</xdr:row>
      <xdr:rowOff>47625</xdr:rowOff>
    </xdr:to>
    <xdr:sp>
      <xdr:nvSpPr>
        <xdr:cNvPr id="14" name="Line 15"/>
        <xdr:cNvSpPr>
          <a:spLocks/>
        </xdr:cNvSpPr>
      </xdr:nvSpPr>
      <xdr:spPr>
        <a:xfrm>
          <a:off x="11849100" y="42386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257175</xdr:colOff>
      <xdr:row>25</xdr:row>
      <xdr:rowOff>104775</xdr:rowOff>
    </xdr:from>
    <xdr:to>
      <xdr:col>22</xdr:col>
      <xdr:colOff>257175</xdr:colOff>
      <xdr:row>26</xdr:row>
      <xdr:rowOff>114300</xdr:rowOff>
    </xdr:to>
    <xdr:sp>
      <xdr:nvSpPr>
        <xdr:cNvPr id="15" name="Line 16"/>
        <xdr:cNvSpPr>
          <a:spLocks/>
        </xdr:cNvSpPr>
      </xdr:nvSpPr>
      <xdr:spPr>
        <a:xfrm>
          <a:off x="10277475" y="50673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257175</xdr:colOff>
      <xdr:row>25</xdr:row>
      <xdr:rowOff>104775</xdr:rowOff>
    </xdr:from>
    <xdr:to>
      <xdr:col>12</xdr:col>
      <xdr:colOff>257175</xdr:colOff>
      <xdr:row>26</xdr:row>
      <xdr:rowOff>114300</xdr:rowOff>
    </xdr:to>
    <xdr:sp>
      <xdr:nvSpPr>
        <xdr:cNvPr id="16" name="Line 17"/>
        <xdr:cNvSpPr>
          <a:spLocks/>
        </xdr:cNvSpPr>
      </xdr:nvSpPr>
      <xdr:spPr>
        <a:xfrm>
          <a:off x="6286500" y="50673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257175</xdr:colOff>
      <xdr:row>25</xdr:row>
      <xdr:rowOff>104775</xdr:rowOff>
    </xdr:from>
    <xdr:to>
      <xdr:col>17</xdr:col>
      <xdr:colOff>257175</xdr:colOff>
      <xdr:row>26</xdr:row>
      <xdr:rowOff>114300</xdr:rowOff>
    </xdr:to>
    <xdr:sp>
      <xdr:nvSpPr>
        <xdr:cNvPr id="17" name="Line 18"/>
        <xdr:cNvSpPr>
          <a:spLocks/>
        </xdr:cNvSpPr>
      </xdr:nvSpPr>
      <xdr:spPr>
        <a:xfrm>
          <a:off x="8267700" y="50673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257175</xdr:colOff>
      <xdr:row>25</xdr:row>
      <xdr:rowOff>104775</xdr:rowOff>
    </xdr:from>
    <xdr:to>
      <xdr:col>22</xdr:col>
      <xdr:colOff>257175</xdr:colOff>
      <xdr:row>26</xdr:row>
      <xdr:rowOff>114300</xdr:rowOff>
    </xdr:to>
    <xdr:sp>
      <xdr:nvSpPr>
        <xdr:cNvPr id="18" name="Line 19"/>
        <xdr:cNvSpPr>
          <a:spLocks/>
        </xdr:cNvSpPr>
      </xdr:nvSpPr>
      <xdr:spPr>
        <a:xfrm>
          <a:off x="10277475" y="50673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23</xdr:row>
      <xdr:rowOff>76200</xdr:rowOff>
    </xdr:from>
    <xdr:to>
      <xdr:col>2</xdr:col>
      <xdr:colOff>247650</xdr:colOff>
      <xdr:row>24</xdr:row>
      <xdr:rowOff>85725</xdr:rowOff>
    </xdr:to>
    <xdr:sp>
      <xdr:nvSpPr>
        <xdr:cNvPr id="19" name="Line 20"/>
        <xdr:cNvSpPr>
          <a:spLocks/>
        </xdr:cNvSpPr>
      </xdr:nvSpPr>
      <xdr:spPr>
        <a:xfrm>
          <a:off x="2124075" y="46196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23</xdr:row>
      <xdr:rowOff>104775</xdr:rowOff>
    </xdr:from>
    <xdr:to>
      <xdr:col>7</xdr:col>
      <xdr:colOff>257175</xdr:colOff>
      <xdr:row>24</xdr:row>
      <xdr:rowOff>114300</xdr:rowOff>
    </xdr:to>
    <xdr:sp>
      <xdr:nvSpPr>
        <xdr:cNvPr id="20" name="Line 21"/>
        <xdr:cNvSpPr>
          <a:spLocks/>
        </xdr:cNvSpPr>
      </xdr:nvSpPr>
      <xdr:spPr>
        <a:xfrm>
          <a:off x="4181475" y="46482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257175</xdr:colOff>
      <xdr:row>23</xdr:row>
      <xdr:rowOff>104775</xdr:rowOff>
    </xdr:from>
    <xdr:to>
      <xdr:col>12</xdr:col>
      <xdr:colOff>257175</xdr:colOff>
      <xdr:row>24</xdr:row>
      <xdr:rowOff>114300</xdr:rowOff>
    </xdr:to>
    <xdr:sp>
      <xdr:nvSpPr>
        <xdr:cNvPr id="21" name="Line 22"/>
        <xdr:cNvSpPr>
          <a:spLocks/>
        </xdr:cNvSpPr>
      </xdr:nvSpPr>
      <xdr:spPr>
        <a:xfrm>
          <a:off x="6286500" y="46482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257175</xdr:colOff>
      <xdr:row>23</xdr:row>
      <xdr:rowOff>104775</xdr:rowOff>
    </xdr:from>
    <xdr:to>
      <xdr:col>17</xdr:col>
      <xdr:colOff>257175</xdr:colOff>
      <xdr:row>24</xdr:row>
      <xdr:rowOff>114300</xdr:rowOff>
    </xdr:to>
    <xdr:sp>
      <xdr:nvSpPr>
        <xdr:cNvPr id="22" name="Line 23"/>
        <xdr:cNvSpPr>
          <a:spLocks/>
        </xdr:cNvSpPr>
      </xdr:nvSpPr>
      <xdr:spPr>
        <a:xfrm>
          <a:off x="8267700" y="46482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257175</xdr:colOff>
      <xdr:row>23</xdr:row>
      <xdr:rowOff>104775</xdr:rowOff>
    </xdr:from>
    <xdr:to>
      <xdr:col>22</xdr:col>
      <xdr:colOff>257175</xdr:colOff>
      <xdr:row>24</xdr:row>
      <xdr:rowOff>114300</xdr:rowOff>
    </xdr:to>
    <xdr:sp>
      <xdr:nvSpPr>
        <xdr:cNvPr id="23" name="Line 24"/>
        <xdr:cNvSpPr>
          <a:spLocks/>
        </xdr:cNvSpPr>
      </xdr:nvSpPr>
      <xdr:spPr>
        <a:xfrm>
          <a:off x="10277475" y="46482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257175</xdr:colOff>
      <xdr:row>23</xdr:row>
      <xdr:rowOff>104775</xdr:rowOff>
    </xdr:from>
    <xdr:to>
      <xdr:col>12</xdr:col>
      <xdr:colOff>257175</xdr:colOff>
      <xdr:row>24</xdr:row>
      <xdr:rowOff>114300</xdr:rowOff>
    </xdr:to>
    <xdr:sp>
      <xdr:nvSpPr>
        <xdr:cNvPr id="24" name="Line 25"/>
        <xdr:cNvSpPr>
          <a:spLocks/>
        </xdr:cNvSpPr>
      </xdr:nvSpPr>
      <xdr:spPr>
        <a:xfrm>
          <a:off x="6286500" y="46482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257175</xdr:colOff>
      <xdr:row>23</xdr:row>
      <xdr:rowOff>104775</xdr:rowOff>
    </xdr:from>
    <xdr:to>
      <xdr:col>17</xdr:col>
      <xdr:colOff>257175</xdr:colOff>
      <xdr:row>24</xdr:row>
      <xdr:rowOff>114300</xdr:rowOff>
    </xdr:to>
    <xdr:sp>
      <xdr:nvSpPr>
        <xdr:cNvPr id="25" name="Line 26"/>
        <xdr:cNvSpPr>
          <a:spLocks/>
        </xdr:cNvSpPr>
      </xdr:nvSpPr>
      <xdr:spPr>
        <a:xfrm>
          <a:off x="8267700" y="46482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257175</xdr:colOff>
      <xdr:row>23</xdr:row>
      <xdr:rowOff>104775</xdr:rowOff>
    </xdr:from>
    <xdr:to>
      <xdr:col>22</xdr:col>
      <xdr:colOff>257175</xdr:colOff>
      <xdr:row>24</xdr:row>
      <xdr:rowOff>114300</xdr:rowOff>
    </xdr:to>
    <xdr:sp>
      <xdr:nvSpPr>
        <xdr:cNvPr id="26" name="Line 27"/>
        <xdr:cNvSpPr>
          <a:spLocks/>
        </xdr:cNvSpPr>
      </xdr:nvSpPr>
      <xdr:spPr>
        <a:xfrm>
          <a:off x="10277475" y="46482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238125</xdr:colOff>
      <xdr:row>21</xdr:row>
      <xdr:rowOff>28575</xdr:rowOff>
    </xdr:from>
    <xdr:to>
      <xdr:col>4</xdr:col>
      <xdr:colOff>238125</xdr:colOff>
      <xdr:row>22</xdr:row>
      <xdr:rowOff>66675</xdr:rowOff>
    </xdr:to>
    <xdr:sp>
      <xdr:nvSpPr>
        <xdr:cNvPr id="1" name="Line 2"/>
        <xdr:cNvSpPr>
          <a:spLocks/>
        </xdr:cNvSpPr>
      </xdr:nvSpPr>
      <xdr:spPr>
        <a:xfrm>
          <a:off x="2790825" y="42100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447675</xdr:colOff>
      <xdr:row>21</xdr:row>
      <xdr:rowOff>57150</xdr:rowOff>
    </xdr:from>
    <xdr:to>
      <xdr:col>6</xdr:col>
      <xdr:colOff>447675</xdr:colOff>
      <xdr:row>22</xdr:row>
      <xdr:rowOff>47625</xdr:rowOff>
    </xdr:to>
    <xdr:sp>
      <xdr:nvSpPr>
        <xdr:cNvPr id="2" name="Line 3"/>
        <xdr:cNvSpPr>
          <a:spLocks/>
        </xdr:cNvSpPr>
      </xdr:nvSpPr>
      <xdr:spPr>
        <a:xfrm>
          <a:off x="3714750" y="42386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25</xdr:row>
      <xdr:rowOff>76200</xdr:rowOff>
    </xdr:from>
    <xdr:to>
      <xdr:col>2</xdr:col>
      <xdr:colOff>247650</xdr:colOff>
      <xdr:row>26</xdr:row>
      <xdr:rowOff>85725</xdr:rowOff>
    </xdr:to>
    <xdr:sp>
      <xdr:nvSpPr>
        <xdr:cNvPr id="3" name="Line 4"/>
        <xdr:cNvSpPr>
          <a:spLocks/>
        </xdr:cNvSpPr>
      </xdr:nvSpPr>
      <xdr:spPr>
        <a:xfrm>
          <a:off x="2124075" y="50387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21</xdr:row>
      <xdr:rowOff>28575</xdr:rowOff>
    </xdr:from>
    <xdr:to>
      <xdr:col>9</xdr:col>
      <xdr:colOff>238125</xdr:colOff>
      <xdr:row>22</xdr:row>
      <xdr:rowOff>66675</xdr:rowOff>
    </xdr:to>
    <xdr:sp>
      <xdr:nvSpPr>
        <xdr:cNvPr id="4" name="Line 5"/>
        <xdr:cNvSpPr>
          <a:spLocks/>
        </xdr:cNvSpPr>
      </xdr:nvSpPr>
      <xdr:spPr>
        <a:xfrm>
          <a:off x="4819650" y="42100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447675</xdr:colOff>
      <xdr:row>21</xdr:row>
      <xdr:rowOff>57150</xdr:rowOff>
    </xdr:from>
    <xdr:to>
      <xdr:col>11</xdr:col>
      <xdr:colOff>447675</xdr:colOff>
      <xdr:row>22</xdr:row>
      <xdr:rowOff>47625</xdr:rowOff>
    </xdr:to>
    <xdr:sp>
      <xdr:nvSpPr>
        <xdr:cNvPr id="5" name="Line 6"/>
        <xdr:cNvSpPr>
          <a:spLocks/>
        </xdr:cNvSpPr>
      </xdr:nvSpPr>
      <xdr:spPr>
        <a:xfrm>
          <a:off x="5724525" y="42386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25</xdr:row>
      <xdr:rowOff>104775</xdr:rowOff>
    </xdr:from>
    <xdr:to>
      <xdr:col>7</xdr:col>
      <xdr:colOff>257175</xdr:colOff>
      <xdr:row>26</xdr:row>
      <xdr:rowOff>114300</xdr:rowOff>
    </xdr:to>
    <xdr:sp>
      <xdr:nvSpPr>
        <xdr:cNvPr id="6" name="Line 7"/>
        <xdr:cNvSpPr>
          <a:spLocks/>
        </xdr:cNvSpPr>
      </xdr:nvSpPr>
      <xdr:spPr>
        <a:xfrm>
          <a:off x="4181475" y="50673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238125</xdr:colOff>
      <xdr:row>21</xdr:row>
      <xdr:rowOff>28575</xdr:rowOff>
    </xdr:from>
    <xdr:to>
      <xdr:col>14</xdr:col>
      <xdr:colOff>238125</xdr:colOff>
      <xdr:row>22</xdr:row>
      <xdr:rowOff>66675</xdr:rowOff>
    </xdr:to>
    <xdr:sp>
      <xdr:nvSpPr>
        <xdr:cNvPr id="7" name="Line 8"/>
        <xdr:cNvSpPr>
          <a:spLocks/>
        </xdr:cNvSpPr>
      </xdr:nvSpPr>
      <xdr:spPr>
        <a:xfrm>
          <a:off x="6924675" y="42100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447675</xdr:colOff>
      <xdr:row>21</xdr:row>
      <xdr:rowOff>57150</xdr:rowOff>
    </xdr:from>
    <xdr:to>
      <xdr:col>16</xdr:col>
      <xdr:colOff>447675</xdr:colOff>
      <xdr:row>22</xdr:row>
      <xdr:rowOff>47625</xdr:rowOff>
    </xdr:to>
    <xdr:sp>
      <xdr:nvSpPr>
        <xdr:cNvPr id="8" name="Line 9"/>
        <xdr:cNvSpPr>
          <a:spLocks/>
        </xdr:cNvSpPr>
      </xdr:nvSpPr>
      <xdr:spPr>
        <a:xfrm>
          <a:off x="7867650" y="42386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257175</xdr:colOff>
      <xdr:row>25</xdr:row>
      <xdr:rowOff>104775</xdr:rowOff>
    </xdr:from>
    <xdr:to>
      <xdr:col>12</xdr:col>
      <xdr:colOff>257175</xdr:colOff>
      <xdr:row>26</xdr:row>
      <xdr:rowOff>114300</xdr:rowOff>
    </xdr:to>
    <xdr:sp>
      <xdr:nvSpPr>
        <xdr:cNvPr id="9" name="Line 10"/>
        <xdr:cNvSpPr>
          <a:spLocks/>
        </xdr:cNvSpPr>
      </xdr:nvSpPr>
      <xdr:spPr>
        <a:xfrm>
          <a:off x="6286500" y="50673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238125</xdr:colOff>
      <xdr:row>21</xdr:row>
      <xdr:rowOff>28575</xdr:rowOff>
    </xdr:from>
    <xdr:to>
      <xdr:col>19</xdr:col>
      <xdr:colOff>238125</xdr:colOff>
      <xdr:row>22</xdr:row>
      <xdr:rowOff>66675</xdr:rowOff>
    </xdr:to>
    <xdr:sp>
      <xdr:nvSpPr>
        <xdr:cNvPr id="10" name="Line 11"/>
        <xdr:cNvSpPr>
          <a:spLocks/>
        </xdr:cNvSpPr>
      </xdr:nvSpPr>
      <xdr:spPr>
        <a:xfrm>
          <a:off x="8905875" y="42100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57150</xdr:rowOff>
    </xdr:from>
    <xdr:to>
      <xdr:col>21</xdr:col>
      <xdr:colOff>447675</xdr:colOff>
      <xdr:row>22</xdr:row>
      <xdr:rowOff>47625</xdr:rowOff>
    </xdr:to>
    <xdr:sp>
      <xdr:nvSpPr>
        <xdr:cNvPr id="11" name="Line 12"/>
        <xdr:cNvSpPr>
          <a:spLocks/>
        </xdr:cNvSpPr>
      </xdr:nvSpPr>
      <xdr:spPr>
        <a:xfrm>
          <a:off x="9829800" y="42386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257175</xdr:colOff>
      <xdr:row>25</xdr:row>
      <xdr:rowOff>104775</xdr:rowOff>
    </xdr:from>
    <xdr:to>
      <xdr:col>17</xdr:col>
      <xdr:colOff>257175</xdr:colOff>
      <xdr:row>26</xdr:row>
      <xdr:rowOff>114300</xdr:rowOff>
    </xdr:to>
    <xdr:sp>
      <xdr:nvSpPr>
        <xdr:cNvPr id="12" name="Line 13"/>
        <xdr:cNvSpPr>
          <a:spLocks/>
        </xdr:cNvSpPr>
      </xdr:nvSpPr>
      <xdr:spPr>
        <a:xfrm>
          <a:off x="8267700" y="50673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238125</xdr:colOff>
      <xdr:row>21</xdr:row>
      <xdr:rowOff>28575</xdr:rowOff>
    </xdr:from>
    <xdr:to>
      <xdr:col>24</xdr:col>
      <xdr:colOff>238125</xdr:colOff>
      <xdr:row>22</xdr:row>
      <xdr:rowOff>66675</xdr:rowOff>
    </xdr:to>
    <xdr:sp>
      <xdr:nvSpPr>
        <xdr:cNvPr id="13" name="Line 14"/>
        <xdr:cNvSpPr>
          <a:spLocks/>
        </xdr:cNvSpPr>
      </xdr:nvSpPr>
      <xdr:spPr>
        <a:xfrm>
          <a:off x="10915650" y="42100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447675</xdr:colOff>
      <xdr:row>21</xdr:row>
      <xdr:rowOff>57150</xdr:rowOff>
    </xdr:from>
    <xdr:to>
      <xdr:col>26</xdr:col>
      <xdr:colOff>447675</xdr:colOff>
      <xdr:row>22</xdr:row>
      <xdr:rowOff>47625</xdr:rowOff>
    </xdr:to>
    <xdr:sp>
      <xdr:nvSpPr>
        <xdr:cNvPr id="14" name="Line 15"/>
        <xdr:cNvSpPr>
          <a:spLocks/>
        </xdr:cNvSpPr>
      </xdr:nvSpPr>
      <xdr:spPr>
        <a:xfrm>
          <a:off x="11849100" y="42386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257175</xdr:colOff>
      <xdr:row>25</xdr:row>
      <xdr:rowOff>104775</xdr:rowOff>
    </xdr:from>
    <xdr:to>
      <xdr:col>22</xdr:col>
      <xdr:colOff>257175</xdr:colOff>
      <xdr:row>26</xdr:row>
      <xdr:rowOff>114300</xdr:rowOff>
    </xdr:to>
    <xdr:sp>
      <xdr:nvSpPr>
        <xdr:cNvPr id="15" name="Line 16"/>
        <xdr:cNvSpPr>
          <a:spLocks/>
        </xdr:cNvSpPr>
      </xdr:nvSpPr>
      <xdr:spPr>
        <a:xfrm>
          <a:off x="10277475" y="50673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257175</xdr:colOff>
      <xdr:row>25</xdr:row>
      <xdr:rowOff>104775</xdr:rowOff>
    </xdr:from>
    <xdr:to>
      <xdr:col>12</xdr:col>
      <xdr:colOff>257175</xdr:colOff>
      <xdr:row>26</xdr:row>
      <xdr:rowOff>114300</xdr:rowOff>
    </xdr:to>
    <xdr:sp>
      <xdr:nvSpPr>
        <xdr:cNvPr id="16" name="Line 17"/>
        <xdr:cNvSpPr>
          <a:spLocks/>
        </xdr:cNvSpPr>
      </xdr:nvSpPr>
      <xdr:spPr>
        <a:xfrm>
          <a:off x="6286500" y="50673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257175</xdr:colOff>
      <xdr:row>25</xdr:row>
      <xdr:rowOff>104775</xdr:rowOff>
    </xdr:from>
    <xdr:to>
      <xdr:col>17</xdr:col>
      <xdr:colOff>257175</xdr:colOff>
      <xdr:row>26</xdr:row>
      <xdr:rowOff>114300</xdr:rowOff>
    </xdr:to>
    <xdr:sp>
      <xdr:nvSpPr>
        <xdr:cNvPr id="17" name="Line 18"/>
        <xdr:cNvSpPr>
          <a:spLocks/>
        </xdr:cNvSpPr>
      </xdr:nvSpPr>
      <xdr:spPr>
        <a:xfrm>
          <a:off x="8267700" y="50673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257175</xdr:colOff>
      <xdr:row>25</xdr:row>
      <xdr:rowOff>104775</xdr:rowOff>
    </xdr:from>
    <xdr:to>
      <xdr:col>22</xdr:col>
      <xdr:colOff>257175</xdr:colOff>
      <xdr:row>26</xdr:row>
      <xdr:rowOff>114300</xdr:rowOff>
    </xdr:to>
    <xdr:sp>
      <xdr:nvSpPr>
        <xdr:cNvPr id="18" name="Line 19"/>
        <xdr:cNvSpPr>
          <a:spLocks/>
        </xdr:cNvSpPr>
      </xdr:nvSpPr>
      <xdr:spPr>
        <a:xfrm>
          <a:off x="10277475" y="50673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23</xdr:row>
      <xdr:rowOff>76200</xdr:rowOff>
    </xdr:from>
    <xdr:to>
      <xdr:col>2</xdr:col>
      <xdr:colOff>247650</xdr:colOff>
      <xdr:row>24</xdr:row>
      <xdr:rowOff>85725</xdr:rowOff>
    </xdr:to>
    <xdr:sp>
      <xdr:nvSpPr>
        <xdr:cNvPr id="19" name="Line 20"/>
        <xdr:cNvSpPr>
          <a:spLocks/>
        </xdr:cNvSpPr>
      </xdr:nvSpPr>
      <xdr:spPr>
        <a:xfrm>
          <a:off x="2124075" y="46196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23</xdr:row>
      <xdr:rowOff>104775</xdr:rowOff>
    </xdr:from>
    <xdr:to>
      <xdr:col>7</xdr:col>
      <xdr:colOff>257175</xdr:colOff>
      <xdr:row>24</xdr:row>
      <xdr:rowOff>114300</xdr:rowOff>
    </xdr:to>
    <xdr:sp>
      <xdr:nvSpPr>
        <xdr:cNvPr id="20" name="Line 21"/>
        <xdr:cNvSpPr>
          <a:spLocks/>
        </xdr:cNvSpPr>
      </xdr:nvSpPr>
      <xdr:spPr>
        <a:xfrm>
          <a:off x="4181475" y="46482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257175</xdr:colOff>
      <xdr:row>23</xdr:row>
      <xdr:rowOff>104775</xdr:rowOff>
    </xdr:from>
    <xdr:to>
      <xdr:col>12</xdr:col>
      <xdr:colOff>257175</xdr:colOff>
      <xdr:row>24</xdr:row>
      <xdr:rowOff>114300</xdr:rowOff>
    </xdr:to>
    <xdr:sp>
      <xdr:nvSpPr>
        <xdr:cNvPr id="21" name="Line 22"/>
        <xdr:cNvSpPr>
          <a:spLocks/>
        </xdr:cNvSpPr>
      </xdr:nvSpPr>
      <xdr:spPr>
        <a:xfrm>
          <a:off x="6286500" y="46482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257175</xdr:colOff>
      <xdr:row>23</xdr:row>
      <xdr:rowOff>104775</xdr:rowOff>
    </xdr:from>
    <xdr:to>
      <xdr:col>17</xdr:col>
      <xdr:colOff>257175</xdr:colOff>
      <xdr:row>24</xdr:row>
      <xdr:rowOff>114300</xdr:rowOff>
    </xdr:to>
    <xdr:sp>
      <xdr:nvSpPr>
        <xdr:cNvPr id="22" name="Line 23"/>
        <xdr:cNvSpPr>
          <a:spLocks/>
        </xdr:cNvSpPr>
      </xdr:nvSpPr>
      <xdr:spPr>
        <a:xfrm>
          <a:off x="8267700" y="46482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257175</xdr:colOff>
      <xdr:row>23</xdr:row>
      <xdr:rowOff>104775</xdr:rowOff>
    </xdr:from>
    <xdr:to>
      <xdr:col>22</xdr:col>
      <xdr:colOff>257175</xdr:colOff>
      <xdr:row>24</xdr:row>
      <xdr:rowOff>114300</xdr:rowOff>
    </xdr:to>
    <xdr:sp>
      <xdr:nvSpPr>
        <xdr:cNvPr id="23" name="Line 24"/>
        <xdr:cNvSpPr>
          <a:spLocks/>
        </xdr:cNvSpPr>
      </xdr:nvSpPr>
      <xdr:spPr>
        <a:xfrm>
          <a:off x="10277475" y="46482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257175</xdr:colOff>
      <xdr:row>23</xdr:row>
      <xdr:rowOff>104775</xdr:rowOff>
    </xdr:from>
    <xdr:to>
      <xdr:col>12</xdr:col>
      <xdr:colOff>257175</xdr:colOff>
      <xdr:row>24</xdr:row>
      <xdr:rowOff>114300</xdr:rowOff>
    </xdr:to>
    <xdr:sp>
      <xdr:nvSpPr>
        <xdr:cNvPr id="24" name="Line 25"/>
        <xdr:cNvSpPr>
          <a:spLocks/>
        </xdr:cNvSpPr>
      </xdr:nvSpPr>
      <xdr:spPr>
        <a:xfrm>
          <a:off x="6286500" y="46482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257175</xdr:colOff>
      <xdr:row>23</xdr:row>
      <xdr:rowOff>104775</xdr:rowOff>
    </xdr:from>
    <xdr:to>
      <xdr:col>17</xdr:col>
      <xdr:colOff>257175</xdr:colOff>
      <xdr:row>24</xdr:row>
      <xdr:rowOff>114300</xdr:rowOff>
    </xdr:to>
    <xdr:sp>
      <xdr:nvSpPr>
        <xdr:cNvPr id="25" name="Line 26"/>
        <xdr:cNvSpPr>
          <a:spLocks/>
        </xdr:cNvSpPr>
      </xdr:nvSpPr>
      <xdr:spPr>
        <a:xfrm>
          <a:off x="8267700" y="46482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257175</xdr:colOff>
      <xdr:row>23</xdr:row>
      <xdr:rowOff>104775</xdr:rowOff>
    </xdr:from>
    <xdr:to>
      <xdr:col>22</xdr:col>
      <xdr:colOff>257175</xdr:colOff>
      <xdr:row>24</xdr:row>
      <xdr:rowOff>114300</xdr:rowOff>
    </xdr:to>
    <xdr:sp>
      <xdr:nvSpPr>
        <xdr:cNvPr id="26" name="Line 27"/>
        <xdr:cNvSpPr>
          <a:spLocks/>
        </xdr:cNvSpPr>
      </xdr:nvSpPr>
      <xdr:spPr>
        <a:xfrm>
          <a:off x="10277475" y="46482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238125</xdr:colOff>
      <xdr:row>21</xdr:row>
      <xdr:rowOff>28575</xdr:rowOff>
    </xdr:from>
    <xdr:to>
      <xdr:col>4</xdr:col>
      <xdr:colOff>238125</xdr:colOff>
      <xdr:row>22</xdr:row>
      <xdr:rowOff>66675</xdr:rowOff>
    </xdr:to>
    <xdr:sp>
      <xdr:nvSpPr>
        <xdr:cNvPr id="1" name="Line 2"/>
        <xdr:cNvSpPr>
          <a:spLocks/>
        </xdr:cNvSpPr>
      </xdr:nvSpPr>
      <xdr:spPr>
        <a:xfrm>
          <a:off x="2790825" y="42100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447675</xdr:colOff>
      <xdr:row>21</xdr:row>
      <xdr:rowOff>57150</xdr:rowOff>
    </xdr:from>
    <xdr:to>
      <xdr:col>6</xdr:col>
      <xdr:colOff>447675</xdr:colOff>
      <xdr:row>22</xdr:row>
      <xdr:rowOff>47625</xdr:rowOff>
    </xdr:to>
    <xdr:sp>
      <xdr:nvSpPr>
        <xdr:cNvPr id="2" name="Line 3"/>
        <xdr:cNvSpPr>
          <a:spLocks/>
        </xdr:cNvSpPr>
      </xdr:nvSpPr>
      <xdr:spPr>
        <a:xfrm>
          <a:off x="3714750" y="42386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25</xdr:row>
      <xdr:rowOff>76200</xdr:rowOff>
    </xdr:from>
    <xdr:to>
      <xdr:col>2</xdr:col>
      <xdr:colOff>247650</xdr:colOff>
      <xdr:row>26</xdr:row>
      <xdr:rowOff>85725</xdr:rowOff>
    </xdr:to>
    <xdr:sp>
      <xdr:nvSpPr>
        <xdr:cNvPr id="3" name="Line 4"/>
        <xdr:cNvSpPr>
          <a:spLocks/>
        </xdr:cNvSpPr>
      </xdr:nvSpPr>
      <xdr:spPr>
        <a:xfrm>
          <a:off x="2124075" y="50387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21</xdr:row>
      <xdr:rowOff>28575</xdr:rowOff>
    </xdr:from>
    <xdr:to>
      <xdr:col>9</xdr:col>
      <xdr:colOff>238125</xdr:colOff>
      <xdr:row>22</xdr:row>
      <xdr:rowOff>66675</xdr:rowOff>
    </xdr:to>
    <xdr:sp>
      <xdr:nvSpPr>
        <xdr:cNvPr id="4" name="Line 5"/>
        <xdr:cNvSpPr>
          <a:spLocks/>
        </xdr:cNvSpPr>
      </xdr:nvSpPr>
      <xdr:spPr>
        <a:xfrm>
          <a:off x="4819650" y="42100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447675</xdr:colOff>
      <xdr:row>21</xdr:row>
      <xdr:rowOff>57150</xdr:rowOff>
    </xdr:from>
    <xdr:to>
      <xdr:col>11</xdr:col>
      <xdr:colOff>447675</xdr:colOff>
      <xdr:row>22</xdr:row>
      <xdr:rowOff>47625</xdr:rowOff>
    </xdr:to>
    <xdr:sp>
      <xdr:nvSpPr>
        <xdr:cNvPr id="5" name="Line 6"/>
        <xdr:cNvSpPr>
          <a:spLocks/>
        </xdr:cNvSpPr>
      </xdr:nvSpPr>
      <xdr:spPr>
        <a:xfrm>
          <a:off x="5724525" y="42386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25</xdr:row>
      <xdr:rowOff>104775</xdr:rowOff>
    </xdr:from>
    <xdr:to>
      <xdr:col>7</xdr:col>
      <xdr:colOff>257175</xdr:colOff>
      <xdr:row>26</xdr:row>
      <xdr:rowOff>114300</xdr:rowOff>
    </xdr:to>
    <xdr:sp>
      <xdr:nvSpPr>
        <xdr:cNvPr id="6" name="Line 7"/>
        <xdr:cNvSpPr>
          <a:spLocks/>
        </xdr:cNvSpPr>
      </xdr:nvSpPr>
      <xdr:spPr>
        <a:xfrm>
          <a:off x="4181475" y="50673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238125</xdr:colOff>
      <xdr:row>21</xdr:row>
      <xdr:rowOff>28575</xdr:rowOff>
    </xdr:from>
    <xdr:to>
      <xdr:col>14</xdr:col>
      <xdr:colOff>238125</xdr:colOff>
      <xdr:row>22</xdr:row>
      <xdr:rowOff>66675</xdr:rowOff>
    </xdr:to>
    <xdr:sp>
      <xdr:nvSpPr>
        <xdr:cNvPr id="7" name="Line 8"/>
        <xdr:cNvSpPr>
          <a:spLocks/>
        </xdr:cNvSpPr>
      </xdr:nvSpPr>
      <xdr:spPr>
        <a:xfrm>
          <a:off x="6924675" y="42100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447675</xdr:colOff>
      <xdr:row>21</xdr:row>
      <xdr:rowOff>57150</xdr:rowOff>
    </xdr:from>
    <xdr:to>
      <xdr:col>16</xdr:col>
      <xdr:colOff>447675</xdr:colOff>
      <xdr:row>22</xdr:row>
      <xdr:rowOff>47625</xdr:rowOff>
    </xdr:to>
    <xdr:sp>
      <xdr:nvSpPr>
        <xdr:cNvPr id="8" name="Line 9"/>
        <xdr:cNvSpPr>
          <a:spLocks/>
        </xdr:cNvSpPr>
      </xdr:nvSpPr>
      <xdr:spPr>
        <a:xfrm>
          <a:off x="7867650" y="42386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257175</xdr:colOff>
      <xdr:row>25</xdr:row>
      <xdr:rowOff>104775</xdr:rowOff>
    </xdr:from>
    <xdr:to>
      <xdr:col>12</xdr:col>
      <xdr:colOff>257175</xdr:colOff>
      <xdr:row>26</xdr:row>
      <xdr:rowOff>114300</xdr:rowOff>
    </xdr:to>
    <xdr:sp>
      <xdr:nvSpPr>
        <xdr:cNvPr id="9" name="Line 10"/>
        <xdr:cNvSpPr>
          <a:spLocks/>
        </xdr:cNvSpPr>
      </xdr:nvSpPr>
      <xdr:spPr>
        <a:xfrm>
          <a:off x="6286500" y="50673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238125</xdr:colOff>
      <xdr:row>21</xdr:row>
      <xdr:rowOff>28575</xdr:rowOff>
    </xdr:from>
    <xdr:to>
      <xdr:col>19</xdr:col>
      <xdr:colOff>238125</xdr:colOff>
      <xdr:row>22</xdr:row>
      <xdr:rowOff>66675</xdr:rowOff>
    </xdr:to>
    <xdr:sp>
      <xdr:nvSpPr>
        <xdr:cNvPr id="10" name="Line 11"/>
        <xdr:cNvSpPr>
          <a:spLocks/>
        </xdr:cNvSpPr>
      </xdr:nvSpPr>
      <xdr:spPr>
        <a:xfrm>
          <a:off x="8905875" y="42100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57150</xdr:rowOff>
    </xdr:from>
    <xdr:to>
      <xdr:col>21</xdr:col>
      <xdr:colOff>447675</xdr:colOff>
      <xdr:row>22</xdr:row>
      <xdr:rowOff>47625</xdr:rowOff>
    </xdr:to>
    <xdr:sp>
      <xdr:nvSpPr>
        <xdr:cNvPr id="11" name="Line 12"/>
        <xdr:cNvSpPr>
          <a:spLocks/>
        </xdr:cNvSpPr>
      </xdr:nvSpPr>
      <xdr:spPr>
        <a:xfrm>
          <a:off x="9829800" y="42386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257175</xdr:colOff>
      <xdr:row>25</xdr:row>
      <xdr:rowOff>104775</xdr:rowOff>
    </xdr:from>
    <xdr:to>
      <xdr:col>17</xdr:col>
      <xdr:colOff>257175</xdr:colOff>
      <xdr:row>26</xdr:row>
      <xdr:rowOff>114300</xdr:rowOff>
    </xdr:to>
    <xdr:sp>
      <xdr:nvSpPr>
        <xdr:cNvPr id="12" name="Line 13"/>
        <xdr:cNvSpPr>
          <a:spLocks/>
        </xdr:cNvSpPr>
      </xdr:nvSpPr>
      <xdr:spPr>
        <a:xfrm>
          <a:off x="8267700" y="50673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238125</xdr:colOff>
      <xdr:row>21</xdr:row>
      <xdr:rowOff>28575</xdr:rowOff>
    </xdr:from>
    <xdr:to>
      <xdr:col>24</xdr:col>
      <xdr:colOff>238125</xdr:colOff>
      <xdr:row>22</xdr:row>
      <xdr:rowOff>66675</xdr:rowOff>
    </xdr:to>
    <xdr:sp>
      <xdr:nvSpPr>
        <xdr:cNvPr id="13" name="Line 14"/>
        <xdr:cNvSpPr>
          <a:spLocks/>
        </xdr:cNvSpPr>
      </xdr:nvSpPr>
      <xdr:spPr>
        <a:xfrm>
          <a:off x="10915650" y="42100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447675</xdr:colOff>
      <xdr:row>21</xdr:row>
      <xdr:rowOff>57150</xdr:rowOff>
    </xdr:from>
    <xdr:to>
      <xdr:col>26</xdr:col>
      <xdr:colOff>447675</xdr:colOff>
      <xdr:row>22</xdr:row>
      <xdr:rowOff>47625</xdr:rowOff>
    </xdr:to>
    <xdr:sp>
      <xdr:nvSpPr>
        <xdr:cNvPr id="14" name="Line 15"/>
        <xdr:cNvSpPr>
          <a:spLocks/>
        </xdr:cNvSpPr>
      </xdr:nvSpPr>
      <xdr:spPr>
        <a:xfrm>
          <a:off x="11849100" y="42386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257175</xdr:colOff>
      <xdr:row>25</xdr:row>
      <xdr:rowOff>104775</xdr:rowOff>
    </xdr:from>
    <xdr:to>
      <xdr:col>22</xdr:col>
      <xdr:colOff>257175</xdr:colOff>
      <xdr:row>26</xdr:row>
      <xdr:rowOff>114300</xdr:rowOff>
    </xdr:to>
    <xdr:sp>
      <xdr:nvSpPr>
        <xdr:cNvPr id="15" name="Line 16"/>
        <xdr:cNvSpPr>
          <a:spLocks/>
        </xdr:cNvSpPr>
      </xdr:nvSpPr>
      <xdr:spPr>
        <a:xfrm>
          <a:off x="10277475" y="50673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257175</xdr:colOff>
      <xdr:row>25</xdr:row>
      <xdr:rowOff>104775</xdr:rowOff>
    </xdr:from>
    <xdr:to>
      <xdr:col>12</xdr:col>
      <xdr:colOff>257175</xdr:colOff>
      <xdr:row>26</xdr:row>
      <xdr:rowOff>114300</xdr:rowOff>
    </xdr:to>
    <xdr:sp>
      <xdr:nvSpPr>
        <xdr:cNvPr id="16" name="Line 17"/>
        <xdr:cNvSpPr>
          <a:spLocks/>
        </xdr:cNvSpPr>
      </xdr:nvSpPr>
      <xdr:spPr>
        <a:xfrm>
          <a:off x="6286500" y="50673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257175</xdr:colOff>
      <xdr:row>25</xdr:row>
      <xdr:rowOff>104775</xdr:rowOff>
    </xdr:from>
    <xdr:to>
      <xdr:col>17</xdr:col>
      <xdr:colOff>257175</xdr:colOff>
      <xdr:row>26</xdr:row>
      <xdr:rowOff>114300</xdr:rowOff>
    </xdr:to>
    <xdr:sp>
      <xdr:nvSpPr>
        <xdr:cNvPr id="17" name="Line 18"/>
        <xdr:cNvSpPr>
          <a:spLocks/>
        </xdr:cNvSpPr>
      </xdr:nvSpPr>
      <xdr:spPr>
        <a:xfrm>
          <a:off x="8267700" y="50673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257175</xdr:colOff>
      <xdr:row>25</xdr:row>
      <xdr:rowOff>104775</xdr:rowOff>
    </xdr:from>
    <xdr:to>
      <xdr:col>22</xdr:col>
      <xdr:colOff>257175</xdr:colOff>
      <xdr:row>26</xdr:row>
      <xdr:rowOff>114300</xdr:rowOff>
    </xdr:to>
    <xdr:sp>
      <xdr:nvSpPr>
        <xdr:cNvPr id="18" name="Line 19"/>
        <xdr:cNvSpPr>
          <a:spLocks/>
        </xdr:cNvSpPr>
      </xdr:nvSpPr>
      <xdr:spPr>
        <a:xfrm>
          <a:off x="10277475" y="50673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23</xdr:row>
      <xdr:rowOff>76200</xdr:rowOff>
    </xdr:from>
    <xdr:to>
      <xdr:col>2</xdr:col>
      <xdr:colOff>247650</xdr:colOff>
      <xdr:row>24</xdr:row>
      <xdr:rowOff>85725</xdr:rowOff>
    </xdr:to>
    <xdr:sp>
      <xdr:nvSpPr>
        <xdr:cNvPr id="19" name="Line 20"/>
        <xdr:cNvSpPr>
          <a:spLocks/>
        </xdr:cNvSpPr>
      </xdr:nvSpPr>
      <xdr:spPr>
        <a:xfrm>
          <a:off x="2124075" y="46196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23</xdr:row>
      <xdr:rowOff>104775</xdr:rowOff>
    </xdr:from>
    <xdr:to>
      <xdr:col>7</xdr:col>
      <xdr:colOff>257175</xdr:colOff>
      <xdr:row>24</xdr:row>
      <xdr:rowOff>114300</xdr:rowOff>
    </xdr:to>
    <xdr:sp>
      <xdr:nvSpPr>
        <xdr:cNvPr id="20" name="Line 21"/>
        <xdr:cNvSpPr>
          <a:spLocks/>
        </xdr:cNvSpPr>
      </xdr:nvSpPr>
      <xdr:spPr>
        <a:xfrm>
          <a:off x="4181475" y="46482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257175</xdr:colOff>
      <xdr:row>23</xdr:row>
      <xdr:rowOff>104775</xdr:rowOff>
    </xdr:from>
    <xdr:to>
      <xdr:col>12</xdr:col>
      <xdr:colOff>257175</xdr:colOff>
      <xdr:row>24</xdr:row>
      <xdr:rowOff>114300</xdr:rowOff>
    </xdr:to>
    <xdr:sp>
      <xdr:nvSpPr>
        <xdr:cNvPr id="21" name="Line 22"/>
        <xdr:cNvSpPr>
          <a:spLocks/>
        </xdr:cNvSpPr>
      </xdr:nvSpPr>
      <xdr:spPr>
        <a:xfrm>
          <a:off x="6286500" y="46482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257175</xdr:colOff>
      <xdr:row>23</xdr:row>
      <xdr:rowOff>104775</xdr:rowOff>
    </xdr:from>
    <xdr:to>
      <xdr:col>17</xdr:col>
      <xdr:colOff>257175</xdr:colOff>
      <xdr:row>24</xdr:row>
      <xdr:rowOff>114300</xdr:rowOff>
    </xdr:to>
    <xdr:sp>
      <xdr:nvSpPr>
        <xdr:cNvPr id="22" name="Line 23"/>
        <xdr:cNvSpPr>
          <a:spLocks/>
        </xdr:cNvSpPr>
      </xdr:nvSpPr>
      <xdr:spPr>
        <a:xfrm>
          <a:off x="8267700" y="46482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257175</xdr:colOff>
      <xdr:row>23</xdr:row>
      <xdr:rowOff>104775</xdr:rowOff>
    </xdr:from>
    <xdr:to>
      <xdr:col>22</xdr:col>
      <xdr:colOff>257175</xdr:colOff>
      <xdr:row>24</xdr:row>
      <xdr:rowOff>114300</xdr:rowOff>
    </xdr:to>
    <xdr:sp>
      <xdr:nvSpPr>
        <xdr:cNvPr id="23" name="Line 24"/>
        <xdr:cNvSpPr>
          <a:spLocks/>
        </xdr:cNvSpPr>
      </xdr:nvSpPr>
      <xdr:spPr>
        <a:xfrm>
          <a:off x="10277475" y="46482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257175</xdr:colOff>
      <xdr:row>23</xdr:row>
      <xdr:rowOff>104775</xdr:rowOff>
    </xdr:from>
    <xdr:to>
      <xdr:col>12</xdr:col>
      <xdr:colOff>257175</xdr:colOff>
      <xdr:row>24</xdr:row>
      <xdr:rowOff>114300</xdr:rowOff>
    </xdr:to>
    <xdr:sp>
      <xdr:nvSpPr>
        <xdr:cNvPr id="24" name="Line 25"/>
        <xdr:cNvSpPr>
          <a:spLocks/>
        </xdr:cNvSpPr>
      </xdr:nvSpPr>
      <xdr:spPr>
        <a:xfrm>
          <a:off x="6286500" y="46482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257175</xdr:colOff>
      <xdr:row>23</xdr:row>
      <xdr:rowOff>104775</xdr:rowOff>
    </xdr:from>
    <xdr:to>
      <xdr:col>17</xdr:col>
      <xdr:colOff>257175</xdr:colOff>
      <xdr:row>24</xdr:row>
      <xdr:rowOff>114300</xdr:rowOff>
    </xdr:to>
    <xdr:sp>
      <xdr:nvSpPr>
        <xdr:cNvPr id="25" name="Line 26"/>
        <xdr:cNvSpPr>
          <a:spLocks/>
        </xdr:cNvSpPr>
      </xdr:nvSpPr>
      <xdr:spPr>
        <a:xfrm>
          <a:off x="8267700" y="46482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257175</xdr:colOff>
      <xdr:row>23</xdr:row>
      <xdr:rowOff>104775</xdr:rowOff>
    </xdr:from>
    <xdr:to>
      <xdr:col>22</xdr:col>
      <xdr:colOff>257175</xdr:colOff>
      <xdr:row>24</xdr:row>
      <xdr:rowOff>114300</xdr:rowOff>
    </xdr:to>
    <xdr:sp>
      <xdr:nvSpPr>
        <xdr:cNvPr id="26" name="Line 27"/>
        <xdr:cNvSpPr>
          <a:spLocks/>
        </xdr:cNvSpPr>
      </xdr:nvSpPr>
      <xdr:spPr>
        <a:xfrm>
          <a:off x="10277475" y="46482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238125</xdr:colOff>
      <xdr:row>21</xdr:row>
      <xdr:rowOff>28575</xdr:rowOff>
    </xdr:from>
    <xdr:to>
      <xdr:col>4</xdr:col>
      <xdr:colOff>238125</xdr:colOff>
      <xdr:row>22</xdr:row>
      <xdr:rowOff>66675</xdr:rowOff>
    </xdr:to>
    <xdr:sp>
      <xdr:nvSpPr>
        <xdr:cNvPr id="1" name="Line 2"/>
        <xdr:cNvSpPr>
          <a:spLocks/>
        </xdr:cNvSpPr>
      </xdr:nvSpPr>
      <xdr:spPr>
        <a:xfrm>
          <a:off x="2790825" y="42100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447675</xdr:colOff>
      <xdr:row>21</xdr:row>
      <xdr:rowOff>57150</xdr:rowOff>
    </xdr:from>
    <xdr:to>
      <xdr:col>6</xdr:col>
      <xdr:colOff>447675</xdr:colOff>
      <xdr:row>22</xdr:row>
      <xdr:rowOff>47625</xdr:rowOff>
    </xdr:to>
    <xdr:sp>
      <xdr:nvSpPr>
        <xdr:cNvPr id="2" name="Line 3"/>
        <xdr:cNvSpPr>
          <a:spLocks/>
        </xdr:cNvSpPr>
      </xdr:nvSpPr>
      <xdr:spPr>
        <a:xfrm>
          <a:off x="3714750" y="42386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25</xdr:row>
      <xdr:rowOff>76200</xdr:rowOff>
    </xdr:from>
    <xdr:to>
      <xdr:col>2</xdr:col>
      <xdr:colOff>247650</xdr:colOff>
      <xdr:row>26</xdr:row>
      <xdr:rowOff>85725</xdr:rowOff>
    </xdr:to>
    <xdr:sp>
      <xdr:nvSpPr>
        <xdr:cNvPr id="3" name="Line 4"/>
        <xdr:cNvSpPr>
          <a:spLocks/>
        </xdr:cNvSpPr>
      </xdr:nvSpPr>
      <xdr:spPr>
        <a:xfrm>
          <a:off x="2124075" y="50387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21</xdr:row>
      <xdr:rowOff>28575</xdr:rowOff>
    </xdr:from>
    <xdr:to>
      <xdr:col>9</xdr:col>
      <xdr:colOff>238125</xdr:colOff>
      <xdr:row>22</xdr:row>
      <xdr:rowOff>66675</xdr:rowOff>
    </xdr:to>
    <xdr:sp>
      <xdr:nvSpPr>
        <xdr:cNvPr id="4" name="Line 5"/>
        <xdr:cNvSpPr>
          <a:spLocks/>
        </xdr:cNvSpPr>
      </xdr:nvSpPr>
      <xdr:spPr>
        <a:xfrm>
          <a:off x="4819650" y="42100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447675</xdr:colOff>
      <xdr:row>21</xdr:row>
      <xdr:rowOff>57150</xdr:rowOff>
    </xdr:from>
    <xdr:to>
      <xdr:col>11</xdr:col>
      <xdr:colOff>447675</xdr:colOff>
      <xdr:row>22</xdr:row>
      <xdr:rowOff>47625</xdr:rowOff>
    </xdr:to>
    <xdr:sp>
      <xdr:nvSpPr>
        <xdr:cNvPr id="5" name="Line 6"/>
        <xdr:cNvSpPr>
          <a:spLocks/>
        </xdr:cNvSpPr>
      </xdr:nvSpPr>
      <xdr:spPr>
        <a:xfrm>
          <a:off x="5724525" y="42386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25</xdr:row>
      <xdr:rowOff>104775</xdr:rowOff>
    </xdr:from>
    <xdr:to>
      <xdr:col>7</xdr:col>
      <xdr:colOff>257175</xdr:colOff>
      <xdr:row>26</xdr:row>
      <xdr:rowOff>114300</xdr:rowOff>
    </xdr:to>
    <xdr:sp>
      <xdr:nvSpPr>
        <xdr:cNvPr id="6" name="Line 7"/>
        <xdr:cNvSpPr>
          <a:spLocks/>
        </xdr:cNvSpPr>
      </xdr:nvSpPr>
      <xdr:spPr>
        <a:xfrm>
          <a:off x="4181475" y="50673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238125</xdr:colOff>
      <xdr:row>21</xdr:row>
      <xdr:rowOff>28575</xdr:rowOff>
    </xdr:from>
    <xdr:to>
      <xdr:col>14</xdr:col>
      <xdr:colOff>238125</xdr:colOff>
      <xdr:row>22</xdr:row>
      <xdr:rowOff>66675</xdr:rowOff>
    </xdr:to>
    <xdr:sp>
      <xdr:nvSpPr>
        <xdr:cNvPr id="7" name="Line 8"/>
        <xdr:cNvSpPr>
          <a:spLocks/>
        </xdr:cNvSpPr>
      </xdr:nvSpPr>
      <xdr:spPr>
        <a:xfrm>
          <a:off x="6924675" y="42100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447675</xdr:colOff>
      <xdr:row>21</xdr:row>
      <xdr:rowOff>57150</xdr:rowOff>
    </xdr:from>
    <xdr:to>
      <xdr:col>16</xdr:col>
      <xdr:colOff>447675</xdr:colOff>
      <xdr:row>22</xdr:row>
      <xdr:rowOff>47625</xdr:rowOff>
    </xdr:to>
    <xdr:sp>
      <xdr:nvSpPr>
        <xdr:cNvPr id="8" name="Line 9"/>
        <xdr:cNvSpPr>
          <a:spLocks/>
        </xdr:cNvSpPr>
      </xdr:nvSpPr>
      <xdr:spPr>
        <a:xfrm>
          <a:off x="7867650" y="42386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257175</xdr:colOff>
      <xdr:row>25</xdr:row>
      <xdr:rowOff>104775</xdr:rowOff>
    </xdr:from>
    <xdr:to>
      <xdr:col>12</xdr:col>
      <xdr:colOff>257175</xdr:colOff>
      <xdr:row>26</xdr:row>
      <xdr:rowOff>114300</xdr:rowOff>
    </xdr:to>
    <xdr:sp>
      <xdr:nvSpPr>
        <xdr:cNvPr id="9" name="Line 10"/>
        <xdr:cNvSpPr>
          <a:spLocks/>
        </xdr:cNvSpPr>
      </xdr:nvSpPr>
      <xdr:spPr>
        <a:xfrm>
          <a:off x="6286500" y="50673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238125</xdr:colOff>
      <xdr:row>21</xdr:row>
      <xdr:rowOff>28575</xdr:rowOff>
    </xdr:from>
    <xdr:to>
      <xdr:col>19</xdr:col>
      <xdr:colOff>238125</xdr:colOff>
      <xdr:row>22</xdr:row>
      <xdr:rowOff>66675</xdr:rowOff>
    </xdr:to>
    <xdr:sp>
      <xdr:nvSpPr>
        <xdr:cNvPr id="10" name="Line 11"/>
        <xdr:cNvSpPr>
          <a:spLocks/>
        </xdr:cNvSpPr>
      </xdr:nvSpPr>
      <xdr:spPr>
        <a:xfrm>
          <a:off x="8905875" y="42100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57150</xdr:rowOff>
    </xdr:from>
    <xdr:to>
      <xdr:col>21</xdr:col>
      <xdr:colOff>447675</xdr:colOff>
      <xdr:row>22</xdr:row>
      <xdr:rowOff>47625</xdr:rowOff>
    </xdr:to>
    <xdr:sp>
      <xdr:nvSpPr>
        <xdr:cNvPr id="11" name="Line 12"/>
        <xdr:cNvSpPr>
          <a:spLocks/>
        </xdr:cNvSpPr>
      </xdr:nvSpPr>
      <xdr:spPr>
        <a:xfrm>
          <a:off x="9829800" y="42386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257175</xdr:colOff>
      <xdr:row>25</xdr:row>
      <xdr:rowOff>104775</xdr:rowOff>
    </xdr:from>
    <xdr:to>
      <xdr:col>17</xdr:col>
      <xdr:colOff>257175</xdr:colOff>
      <xdr:row>26</xdr:row>
      <xdr:rowOff>114300</xdr:rowOff>
    </xdr:to>
    <xdr:sp>
      <xdr:nvSpPr>
        <xdr:cNvPr id="12" name="Line 13"/>
        <xdr:cNvSpPr>
          <a:spLocks/>
        </xdr:cNvSpPr>
      </xdr:nvSpPr>
      <xdr:spPr>
        <a:xfrm>
          <a:off x="8267700" y="50673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238125</xdr:colOff>
      <xdr:row>21</xdr:row>
      <xdr:rowOff>28575</xdr:rowOff>
    </xdr:from>
    <xdr:to>
      <xdr:col>24</xdr:col>
      <xdr:colOff>238125</xdr:colOff>
      <xdr:row>22</xdr:row>
      <xdr:rowOff>66675</xdr:rowOff>
    </xdr:to>
    <xdr:sp>
      <xdr:nvSpPr>
        <xdr:cNvPr id="13" name="Line 14"/>
        <xdr:cNvSpPr>
          <a:spLocks/>
        </xdr:cNvSpPr>
      </xdr:nvSpPr>
      <xdr:spPr>
        <a:xfrm>
          <a:off x="10915650" y="42100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447675</xdr:colOff>
      <xdr:row>21</xdr:row>
      <xdr:rowOff>57150</xdr:rowOff>
    </xdr:from>
    <xdr:to>
      <xdr:col>26</xdr:col>
      <xdr:colOff>447675</xdr:colOff>
      <xdr:row>22</xdr:row>
      <xdr:rowOff>47625</xdr:rowOff>
    </xdr:to>
    <xdr:sp>
      <xdr:nvSpPr>
        <xdr:cNvPr id="14" name="Line 15"/>
        <xdr:cNvSpPr>
          <a:spLocks/>
        </xdr:cNvSpPr>
      </xdr:nvSpPr>
      <xdr:spPr>
        <a:xfrm>
          <a:off x="11849100" y="42386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257175</xdr:colOff>
      <xdr:row>25</xdr:row>
      <xdr:rowOff>104775</xdr:rowOff>
    </xdr:from>
    <xdr:to>
      <xdr:col>22</xdr:col>
      <xdr:colOff>257175</xdr:colOff>
      <xdr:row>26</xdr:row>
      <xdr:rowOff>114300</xdr:rowOff>
    </xdr:to>
    <xdr:sp>
      <xdr:nvSpPr>
        <xdr:cNvPr id="15" name="Line 16"/>
        <xdr:cNvSpPr>
          <a:spLocks/>
        </xdr:cNvSpPr>
      </xdr:nvSpPr>
      <xdr:spPr>
        <a:xfrm>
          <a:off x="10277475" y="50673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257175</xdr:colOff>
      <xdr:row>25</xdr:row>
      <xdr:rowOff>104775</xdr:rowOff>
    </xdr:from>
    <xdr:to>
      <xdr:col>12</xdr:col>
      <xdr:colOff>257175</xdr:colOff>
      <xdr:row>26</xdr:row>
      <xdr:rowOff>114300</xdr:rowOff>
    </xdr:to>
    <xdr:sp>
      <xdr:nvSpPr>
        <xdr:cNvPr id="16" name="Line 17"/>
        <xdr:cNvSpPr>
          <a:spLocks/>
        </xdr:cNvSpPr>
      </xdr:nvSpPr>
      <xdr:spPr>
        <a:xfrm>
          <a:off x="6286500" y="50673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257175</xdr:colOff>
      <xdr:row>25</xdr:row>
      <xdr:rowOff>104775</xdr:rowOff>
    </xdr:from>
    <xdr:to>
      <xdr:col>17</xdr:col>
      <xdr:colOff>257175</xdr:colOff>
      <xdr:row>26</xdr:row>
      <xdr:rowOff>114300</xdr:rowOff>
    </xdr:to>
    <xdr:sp>
      <xdr:nvSpPr>
        <xdr:cNvPr id="17" name="Line 18"/>
        <xdr:cNvSpPr>
          <a:spLocks/>
        </xdr:cNvSpPr>
      </xdr:nvSpPr>
      <xdr:spPr>
        <a:xfrm>
          <a:off x="8267700" y="50673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257175</xdr:colOff>
      <xdr:row>25</xdr:row>
      <xdr:rowOff>104775</xdr:rowOff>
    </xdr:from>
    <xdr:to>
      <xdr:col>22</xdr:col>
      <xdr:colOff>257175</xdr:colOff>
      <xdr:row>26</xdr:row>
      <xdr:rowOff>114300</xdr:rowOff>
    </xdr:to>
    <xdr:sp>
      <xdr:nvSpPr>
        <xdr:cNvPr id="18" name="Line 19"/>
        <xdr:cNvSpPr>
          <a:spLocks/>
        </xdr:cNvSpPr>
      </xdr:nvSpPr>
      <xdr:spPr>
        <a:xfrm>
          <a:off x="10277475" y="50673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23</xdr:row>
      <xdr:rowOff>76200</xdr:rowOff>
    </xdr:from>
    <xdr:to>
      <xdr:col>2</xdr:col>
      <xdr:colOff>247650</xdr:colOff>
      <xdr:row>24</xdr:row>
      <xdr:rowOff>85725</xdr:rowOff>
    </xdr:to>
    <xdr:sp>
      <xdr:nvSpPr>
        <xdr:cNvPr id="19" name="Line 20"/>
        <xdr:cNvSpPr>
          <a:spLocks/>
        </xdr:cNvSpPr>
      </xdr:nvSpPr>
      <xdr:spPr>
        <a:xfrm>
          <a:off x="2124075" y="46196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23</xdr:row>
      <xdr:rowOff>104775</xdr:rowOff>
    </xdr:from>
    <xdr:to>
      <xdr:col>7</xdr:col>
      <xdr:colOff>257175</xdr:colOff>
      <xdr:row>24</xdr:row>
      <xdr:rowOff>114300</xdr:rowOff>
    </xdr:to>
    <xdr:sp>
      <xdr:nvSpPr>
        <xdr:cNvPr id="20" name="Line 21"/>
        <xdr:cNvSpPr>
          <a:spLocks/>
        </xdr:cNvSpPr>
      </xdr:nvSpPr>
      <xdr:spPr>
        <a:xfrm>
          <a:off x="4181475" y="46482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257175</xdr:colOff>
      <xdr:row>23</xdr:row>
      <xdr:rowOff>104775</xdr:rowOff>
    </xdr:from>
    <xdr:to>
      <xdr:col>12</xdr:col>
      <xdr:colOff>257175</xdr:colOff>
      <xdr:row>24</xdr:row>
      <xdr:rowOff>114300</xdr:rowOff>
    </xdr:to>
    <xdr:sp>
      <xdr:nvSpPr>
        <xdr:cNvPr id="21" name="Line 22"/>
        <xdr:cNvSpPr>
          <a:spLocks/>
        </xdr:cNvSpPr>
      </xdr:nvSpPr>
      <xdr:spPr>
        <a:xfrm>
          <a:off x="6286500" y="46482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257175</xdr:colOff>
      <xdr:row>23</xdr:row>
      <xdr:rowOff>104775</xdr:rowOff>
    </xdr:from>
    <xdr:to>
      <xdr:col>17</xdr:col>
      <xdr:colOff>257175</xdr:colOff>
      <xdr:row>24</xdr:row>
      <xdr:rowOff>114300</xdr:rowOff>
    </xdr:to>
    <xdr:sp>
      <xdr:nvSpPr>
        <xdr:cNvPr id="22" name="Line 23"/>
        <xdr:cNvSpPr>
          <a:spLocks/>
        </xdr:cNvSpPr>
      </xdr:nvSpPr>
      <xdr:spPr>
        <a:xfrm>
          <a:off x="8267700" y="46482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257175</xdr:colOff>
      <xdr:row>23</xdr:row>
      <xdr:rowOff>104775</xdr:rowOff>
    </xdr:from>
    <xdr:to>
      <xdr:col>22</xdr:col>
      <xdr:colOff>257175</xdr:colOff>
      <xdr:row>24</xdr:row>
      <xdr:rowOff>114300</xdr:rowOff>
    </xdr:to>
    <xdr:sp>
      <xdr:nvSpPr>
        <xdr:cNvPr id="23" name="Line 24"/>
        <xdr:cNvSpPr>
          <a:spLocks/>
        </xdr:cNvSpPr>
      </xdr:nvSpPr>
      <xdr:spPr>
        <a:xfrm>
          <a:off x="10277475" y="46482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257175</xdr:colOff>
      <xdr:row>23</xdr:row>
      <xdr:rowOff>104775</xdr:rowOff>
    </xdr:from>
    <xdr:to>
      <xdr:col>12</xdr:col>
      <xdr:colOff>257175</xdr:colOff>
      <xdr:row>24</xdr:row>
      <xdr:rowOff>114300</xdr:rowOff>
    </xdr:to>
    <xdr:sp>
      <xdr:nvSpPr>
        <xdr:cNvPr id="24" name="Line 25"/>
        <xdr:cNvSpPr>
          <a:spLocks/>
        </xdr:cNvSpPr>
      </xdr:nvSpPr>
      <xdr:spPr>
        <a:xfrm>
          <a:off x="6286500" y="46482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257175</xdr:colOff>
      <xdr:row>23</xdr:row>
      <xdr:rowOff>104775</xdr:rowOff>
    </xdr:from>
    <xdr:to>
      <xdr:col>17</xdr:col>
      <xdr:colOff>257175</xdr:colOff>
      <xdr:row>24</xdr:row>
      <xdr:rowOff>114300</xdr:rowOff>
    </xdr:to>
    <xdr:sp>
      <xdr:nvSpPr>
        <xdr:cNvPr id="25" name="Line 26"/>
        <xdr:cNvSpPr>
          <a:spLocks/>
        </xdr:cNvSpPr>
      </xdr:nvSpPr>
      <xdr:spPr>
        <a:xfrm>
          <a:off x="8267700" y="46482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257175</xdr:colOff>
      <xdr:row>23</xdr:row>
      <xdr:rowOff>104775</xdr:rowOff>
    </xdr:from>
    <xdr:to>
      <xdr:col>22</xdr:col>
      <xdr:colOff>257175</xdr:colOff>
      <xdr:row>24</xdr:row>
      <xdr:rowOff>114300</xdr:rowOff>
    </xdr:to>
    <xdr:sp>
      <xdr:nvSpPr>
        <xdr:cNvPr id="26" name="Line 27"/>
        <xdr:cNvSpPr>
          <a:spLocks/>
        </xdr:cNvSpPr>
      </xdr:nvSpPr>
      <xdr:spPr>
        <a:xfrm>
          <a:off x="10277475" y="46482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238125</xdr:colOff>
      <xdr:row>21</xdr:row>
      <xdr:rowOff>28575</xdr:rowOff>
    </xdr:from>
    <xdr:to>
      <xdr:col>4</xdr:col>
      <xdr:colOff>238125</xdr:colOff>
      <xdr:row>22</xdr:row>
      <xdr:rowOff>66675</xdr:rowOff>
    </xdr:to>
    <xdr:sp>
      <xdr:nvSpPr>
        <xdr:cNvPr id="1" name="Line 2"/>
        <xdr:cNvSpPr>
          <a:spLocks/>
        </xdr:cNvSpPr>
      </xdr:nvSpPr>
      <xdr:spPr>
        <a:xfrm>
          <a:off x="2790825" y="42100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447675</xdr:colOff>
      <xdr:row>21</xdr:row>
      <xdr:rowOff>57150</xdr:rowOff>
    </xdr:from>
    <xdr:to>
      <xdr:col>6</xdr:col>
      <xdr:colOff>447675</xdr:colOff>
      <xdr:row>22</xdr:row>
      <xdr:rowOff>47625</xdr:rowOff>
    </xdr:to>
    <xdr:sp>
      <xdr:nvSpPr>
        <xdr:cNvPr id="2" name="Line 3"/>
        <xdr:cNvSpPr>
          <a:spLocks/>
        </xdr:cNvSpPr>
      </xdr:nvSpPr>
      <xdr:spPr>
        <a:xfrm>
          <a:off x="3714750" y="42386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25</xdr:row>
      <xdr:rowOff>76200</xdr:rowOff>
    </xdr:from>
    <xdr:to>
      <xdr:col>2</xdr:col>
      <xdr:colOff>247650</xdr:colOff>
      <xdr:row>26</xdr:row>
      <xdr:rowOff>85725</xdr:rowOff>
    </xdr:to>
    <xdr:sp>
      <xdr:nvSpPr>
        <xdr:cNvPr id="3" name="Line 4"/>
        <xdr:cNvSpPr>
          <a:spLocks/>
        </xdr:cNvSpPr>
      </xdr:nvSpPr>
      <xdr:spPr>
        <a:xfrm>
          <a:off x="2124075" y="50387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21</xdr:row>
      <xdr:rowOff>28575</xdr:rowOff>
    </xdr:from>
    <xdr:to>
      <xdr:col>9</xdr:col>
      <xdr:colOff>238125</xdr:colOff>
      <xdr:row>22</xdr:row>
      <xdr:rowOff>66675</xdr:rowOff>
    </xdr:to>
    <xdr:sp>
      <xdr:nvSpPr>
        <xdr:cNvPr id="4" name="Line 5"/>
        <xdr:cNvSpPr>
          <a:spLocks/>
        </xdr:cNvSpPr>
      </xdr:nvSpPr>
      <xdr:spPr>
        <a:xfrm>
          <a:off x="4819650" y="42100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447675</xdr:colOff>
      <xdr:row>21</xdr:row>
      <xdr:rowOff>57150</xdr:rowOff>
    </xdr:from>
    <xdr:to>
      <xdr:col>11</xdr:col>
      <xdr:colOff>447675</xdr:colOff>
      <xdr:row>22</xdr:row>
      <xdr:rowOff>47625</xdr:rowOff>
    </xdr:to>
    <xdr:sp>
      <xdr:nvSpPr>
        <xdr:cNvPr id="5" name="Line 6"/>
        <xdr:cNvSpPr>
          <a:spLocks/>
        </xdr:cNvSpPr>
      </xdr:nvSpPr>
      <xdr:spPr>
        <a:xfrm>
          <a:off x="5724525" y="42386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25</xdr:row>
      <xdr:rowOff>104775</xdr:rowOff>
    </xdr:from>
    <xdr:to>
      <xdr:col>7</xdr:col>
      <xdr:colOff>257175</xdr:colOff>
      <xdr:row>26</xdr:row>
      <xdr:rowOff>114300</xdr:rowOff>
    </xdr:to>
    <xdr:sp>
      <xdr:nvSpPr>
        <xdr:cNvPr id="6" name="Line 7"/>
        <xdr:cNvSpPr>
          <a:spLocks/>
        </xdr:cNvSpPr>
      </xdr:nvSpPr>
      <xdr:spPr>
        <a:xfrm>
          <a:off x="4181475" y="50673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238125</xdr:colOff>
      <xdr:row>21</xdr:row>
      <xdr:rowOff>28575</xdr:rowOff>
    </xdr:from>
    <xdr:to>
      <xdr:col>14</xdr:col>
      <xdr:colOff>238125</xdr:colOff>
      <xdr:row>22</xdr:row>
      <xdr:rowOff>66675</xdr:rowOff>
    </xdr:to>
    <xdr:sp>
      <xdr:nvSpPr>
        <xdr:cNvPr id="7" name="Line 8"/>
        <xdr:cNvSpPr>
          <a:spLocks/>
        </xdr:cNvSpPr>
      </xdr:nvSpPr>
      <xdr:spPr>
        <a:xfrm>
          <a:off x="6924675" y="42100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447675</xdr:colOff>
      <xdr:row>21</xdr:row>
      <xdr:rowOff>57150</xdr:rowOff>
    </xdr:from>
    <xdr:to>
      <xdr:col>16</xdr:col>
      <xdr:colOff>447675</xdr:colOff>
      <xdr:row>22</xdr:row>
      <xdr:rowOff>47625</xdr:rowOff>
    </xdr:to>
    <xdr:sp>
      <xdr:nvSpPr>
        <xdr:cNvPr id="8" name="Line 9"/>
        <xdr:cNvSpPr>
          <a:spLocks/>
        </xdr:cNvSpPr>
      </xdr:nvSpPr>
      <xdr:spPr>
        <a:xfrm>
          <a:off x="7867650" y="42386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257175</xdr:colOff>
      <xdr:row>25</xdr:row>
      <xdr:rowOff>104775</xdr:rowOff>
    </xdr:from>
    <xdr:to>
      <xdr:col>12</xdr:col>
      <xdr:colOff>257175</xdr:colOff>
      <xdr:row>26</xdr:row>
      <xdr:rowOff>114300</xdr:rowOff>
    </xdr:to>
    <xdr:sp>
      <xdr:nvSpPr>
        <xdr:cNvPr id="9" name="Line 10"/>
        <xdr:cNvSpPr>
          <a:spLocks/>
        </xdr:cNvSpPr>
      </xdr:nvSpPr>
      <xdr:spPr>
        <a:xfrm>
          <a:off x="6286500" y="50673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238125</xdr:colOff>
      <xdr:row>21</xdr:row>
      <xdr:rowOff>28575</xdr:rowOff>
    </xdr:from>
    <xdr:to>
      <xdr:col>19</xdr:col>
      <xdr:colOff>238125</xdr:colOff>
      <xdr:row>22</xdr:row>
      <xdr:rowOff>66675</xdr:rowOff>
    </xdr:to>
    <xdr:sp>
      <xdr:nvSpPr>
        <xdr:cNvPr id="10" name="Line 11"/>
        <xdr:cNvSpPr>
          <a:spLocks/>
        </xdr:cNvSpPr>
      </xdr:nvSpPr>
      <xdr:spPr>
        <a:xfrm>
          <a:off x="8905875" y="42100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57150</xdr:rowOff>
    </xdr:from>
    <xdr:to>
      <xdr:col>21</xdr:col>
      <xdr:colOff>447675</xdr:colOff>
      <xdr:row>22</xdr:row>
      <xdr:rowOff>47625</xdr:rowOff>
    </xdr:to>
    <xdr:sp>
      <xdr:nvSpPr>
        <xdr:cNvPr id="11" name="Line 12"/>
        <xdr:cNvSpPr>
          <a:spLocks/>
        </xdr:cNvSpPr>
      </xdr:nvSpPr>
      <xdr:spPr>
        <a:xfrm>
          <a:off x="9829800" y="42386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257175</xdr:colOff>
      <xdr:row>25</xdr:row>
      <xdr:rowOff>104775</xdr:rowOff>
    </xdr:from>
    <xdr:to>
      <xdr:col>17</xdr:col>
      <xdr:colOff>257175</xdr:colOff>
      <xdr:row>26</xdr:row>
      <xdr:rowOff>114300</xdr:rowOff>
    </xdr:to>
    <xdr:sp>
      <xdr:nvSpPr>
        <xdr:cNvPr id="12" name="Line 13"/>
        <xdr:cNvSpPr>
          <a:spLocks/>
        </xdr:cNvSpPr>
      </xdr:nvSpPr>
      <xdr:spPr>
        <a:xfrm>
          <a:off x="8267700" y="50673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238125</xdr:colOff>
      <xdr:row>21</xdr:row>
      <xdr:rowOff>28575</xdr:rowOff>
    </xdr:from>
    <xdr:to>
      <xdr:col>24</xdr:col>
      <xdr:colOff>238125</xdr:colOff>
      <xdr:row>22</xdr:row>
      <xdr:rowOff>66675</xdr:rowOff>
    </xdr:to>
    <xdr:sp>
      <xdr:nvSpPr>
        <xdr:cNvPr id="13" name="Line 14"/>
        <xdr:cNvSpPr>
          <a:spLocks/>
        </xdr:cNvSpPr>
      </xdr:nvSpPr>
      <xdr:spPr>
        <a:xfrm>
          <a:off x="10915650" y="42100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447675</xdr:colOff>
      <xdr:row>21</xdr:row>
      <xdr:rowOff>57150</xdr:rowOff>
    </xdr:from>
    <xdr:to>
      <xdr:col>26</xdr:col>
      <xdr:colOff>447675</xdr:colOff>
      <xdr:row>22</xdr:row>
      <xdr:rowOff>47625</xdr:rowOff>
    </xdr:to>
    <xdr:sp>
      <xdr:nvSpPr>
        <xdr:cNvPr id="14" name="Line 15"/>
        <xdr:cNvSpPr>
          <a:spLocks/>
        </xdr:cNvSpPr>
      </xdr:nvSpPr>
      <xdr:spPr>
        <a:xfrm>
          <a:off x="11849100" y="42386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257175</xdr:colOff>
      <xdr:row>25</xdr:row>
      <xdr:rowOff>104775</xdr:rowOff>
    </xdr:from>
    <xdr:to>
      <xdr:col>22</xdr:col>
      <xdr:colOff>257175</xdr:colOff>
      <xdr:row>26</xdr:row>
      <xdr:rowOff>114300</xdr:rowOff>
    </xdr:to>
    <xdr:sp>
      <xdr:nvSpPr>
        <xdr:cNvPr id="15" name="Line 16"/>
        <xdr:cNvSpPr>
          <a:spLocks/>
        </xdr:cNvSpPr>
      </xdr:nvSpPr>
      <xdr:spPr>
        <a:xfrm>
          <a:off x="10277475" y="50673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257175</xdr:colOff>
      <xdr:row>25</xdr:row>
      <xdr:rowOff>104775</xdr:rowOff>
    </xdr:from>
    <xdr:to>
      <xdr:col>12</xdr:col>
      <xdr:colOff>257175</xdr:colOff>
      <xdr:row>26</xdr:row>
      <xdr:rowOff>114300</xdr:rowOff>
    </xdr:to>
    <xdr:sp>
      <xdr:nvSpPr>
        <xdr:cNvPr id="16" name="Line 17"/>
        <xdr:cNvSpPr>
          <a:spLocks/>
        </xdr:cNvSpPr>
      </xdr:nvSpPr>
      <xdr:spPr>
        <a:xfrm>
          <a:off x="6286500" y="50673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257175</xdr:colOff>
      <xdr:row>25</xdr:row>
      <xdr:rowOff>104775</xdr:rowOff>
    </xdr:from>
    <xdr:to>
      <xdr:col>17</xdr:col>
      <xdr:colOff>257175</xdr:colOff>
      <xdr:row>26</xdr:row>
      <xdr:rowOff>114300</xdr:rowOff>
    </xdr:to>
    <xdr:sp>
      <xdr:nvSpPr>
        <xdr:cNvPr id="17" name="Line 18"/>
        <xdr:cNvSpPr>
          <a:spLocks/>
        </xdr:cNvSpPr>
      </xdr:nvSpPr>
      <xdr:spPr>
        <a:xfrm>
          <a:off x="8267700" y="50673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257175</xdr:colOff>
      <xdr:row>25</xdr:row>
      <xdr:rowOff>104775</xdr:rowOff>
    </xdr:from>
    <xdr:to>
      <xdr:col>22</xdr:col>
      <xdr:colOff>257175</xdr:colOff>
      <xdr:row>26</xdr:row>
      <xdr:rowOff>114300</xdr:rowOff>
    </xdr:to>
    <xdr:sp>
      <xdr:nvSpPr>
        <xdr:cNvPr id="18" name="Line 19"/>
        <xdr:cNvSpPr>
          <a:spLocks/>
        </xdr:cNvSpPr>
      </xdr:nvSpPr>
      <xdr:spPr>
        <a:xfrm>
          <a:off x="10277475" y="50673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23</xdr:row>
      <xdr:rowOff>76200</xdr:rowOff>
    </xdr:from>
    <xdr:to>
      <xdr:col>2</xdr:col>
      <xdr:colOff>247650</xdr:colOff>
      <xdr:row>24</xdr:row>
      <xdr:rowOff>85725</xdr:rowOff>
    </xdr:to>
    <xdr:sp>
      <xdr:nvSpPr>
        <xdr:cNvPr id="19" name="Line 20"/>
        <xdr:cNvSpPr>
          <a:spLocks/>
        </xdr:cNvSpPr>
      </xdr:nvSpPr>
      <xdr:spPr>
        <a:xfrm>
          <a:off x="2124075" y="46196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23</xdr:row>
      <xdr:rowOff>104775</xdr:rowOff>
    </xdr:from>
    <xdr:to>
      <xdr:col>7</xdr:col>
      <xdr:colOff>257175</xdr:colOff>
      <xdr:row>24</xdr:row>
      <xdr:rowOff>114300</xdr:rowOff>
    </xdr:to>
    <xdr:sp>
      <xdr:nvSpPr>
        <xdr:cNvPr id="20" name="Line 21"/>
        <xdr:cNvSpPr>
          <a:spLocks/>
        </xdr:cNvSpPr>
      </xdr:nvSpPr>
      <xdr:spPr>
        <a:xfrm>
          <a:off x="4181475" y="46482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257175</xdr:colOff>
      <xdr:row>23</xdr:row>
      <xdr:rowOff>104775</xdr:rowOff>
    </xdr:from>
    <xdr:to>
      <xdr:col>12</xdr:col>
      <xdr:colOff>257175</xdr:colOff>
      <xdr:row>24</xdr:row>
      <xdr:rowOff>114300</xdr:rowOff>
    </xdr:to>
    <xdr:sp>
      <xdr:nvSpPr>
        <xdr:cNvPr id="21" name="Line 22"/>
        <xdr:cNvSpPr>
          <a:spLocks/>
        </xdr:cNvSpPr>
      </xdr:nvSpPr>
      <xdr:spPr>
        <a:xfrm>
          <a:off x="6286500" y="46482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257175</xdr:colOff>
      <xdr:row>23</xdr:row>
      <xdr:rowOff>104775</xdr:rowOff>
    </xdr:from>
    <xdr:to>
      <xdr:col>17</xdr:col>
      <xdr:colOff>257175</xdr:colOff>
      <xdr:row>24</xdr:row>
      <xdr:rowOff>114300</xdr:rowOff>
    </xdr:to>
    <xdr:sp>
      <xdr:nvSpPr>
        <xdr:cNvPr id="22" name="Line 23"/>
        <xdr:cNvSpPr>
          <a:spLocks/>
        </xdr:cNvSpPr>
      </xdr:nvSpPr>
      <xdr:spPr>
        <a:xfrm>
          <a:off x="8267700" y="46482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257175</xdr:colOff>
      <xdr:row>23</xdr:row>
      <xdr:rowOff>104775</xdr:rowOff>
    </xdr:from>
    <xdr:to>
      <xdr:col>22</xdr:col>
      <xdr:colOff>257175</xdr:colOff>
      <xdr:row>24</xdr:row>
      <xdr:rowOff>114300</xdr:rowOff>
    </xdr:to>
    <xdr:sp>
      <xdr:nvSpPr>
        <xdr:cNvPr id="23" name="Line 24"/>
        <xdr:cNvSpPr>
          <a:spLocks/>
        </xdr:cNvSpPr>
      </xdr:nvSpPr>
      <xdr:spPr>
        <a:xfrm>
          <a:off x="10277475" y="46482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257175</xdr:colOff>
      <xdr:row>23</xdr:row>
      <xdr:rowOff>104775</xdr:rowOff>
    </xdr:from>
    <xdr:to>
      <xdr:col>12</xdr:col>
      <xdr:colOff>257175</xdr:colOff>
      <xdr:row>24</xdr:row>
      <xdr:rowOff>114300</xdr:rowOff>
    </xdr:to>
    <xdr:sp>
      <xdr:nvSpPr>
        <xdr:cNvPr id="24" name="Line 25"/>
        <xdr:cNvSpPr>
          <a:spLocks/>
        </xdr:cNvSpPr>
      </xdr:nvSpPr>
      <xdr:spPr>
        <a:xfrm>
          <a:off x="6286500" y="46482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257175</xdr:colOff>
      <xdr:row>23</xdr:row>
      <xdr:rowOff>104775</xdr:rowOff>
    </xdr:from>
    <xdr:to>
      <xdr:col>17</xdr:col>
      <xdr:colOff>257175</xdr:colOff>
      <xdr:row>24</xdr:row>
      <xdr:rowOff>114300</xdr:rowOff>
    </xdr:to>
    <xdr:sp>
      <xdr:nvSpPr>
        <xdr:cNvPr id="25" name="Line 26"/>
        <xdr:cNvSpPr>
          <a:spLocks/>
        </xdr:cNvSpPr>
      </xdr:nvSpPr>
      <xdr:spPr>
        <a:xfrm>
          <a:off x="8267700" y="46482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257175</xdr:colOff>
      <xdr:row>23</xdr:row>
      <xdr:rowOff>104775</xdr:rowOff>
    </xdr:from>
    <xdr:to>
      <xdr:col>22</xdr:col>
      <xdr:colOff>257175</xdr:colOff>
      <xdr:row>24</xdr:row>
      <xdr:rowOff>114300</xdr:rowOff>
    </xdr:to>
    <xdr:sp>
      <xdr:nvSpPr>
        <xdr:cNvPr id="26" name="Line 27"/>
        <xdr:cNvSpPr>
          <a:spLocks/>
        </xdr:cNvSpPr>
      </xdr:nvSpPr>
      <xdr:spPr>
        <a:xfrm>
          <a:off x="10277475" y="46482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238125</xdr:colOff>
      <xdr:row>21</xdr:row>
      <xdr:rowOff>28575</xdr:rowOff>
    </xdr:from>
    <xdr:to>
      <xdr:col>4</xdr:col>
      <xdr:colOff>238125</xdr:colOff>
      <xdr:row>22</xdr:row>
      <xdr:rowOff>66675</xdr:rowOff>
    </xdr:to>
    <xdr:sp>
      <xdr:nvSpPr>
        <xdr:cNvPr id="1" name="Line 2"/>
        <xdr:cNvSpPr>
          <a:spLocks/>
        </xdr:cNvSpPr>
      </xdr:nvSpPr>
      <xdr:spPr>
        <a:xfrm>
          <a:off x="2790825" y="42100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447675</xdr:colOff>
      <xdr:row>21</xdr:row>
      <xdr:rowOff>57150</xdr:rowOff>
    </xdr:from>
    <xdr:to>
      <xdr:col>6</xdr:col>
      <xdr:colOff>447675</xdr:colOff>
      <xdr:row>22</xdr:row>
      <xdr:rowOff>47625</xdr:rowOff>
    </xdr:to>
    <xdr:sp>
      <xdr:nvSpPr>
        <xdr:cNvPr id="2" name="Line 3"/>
        <xdr:cNvSpPr>
          <a:spLocks/>
        </xdr:cNvSpPr>
      </xdr:nvSpPr>
      <xdr:spPr>
        <a:xfrm>
          <a:off x="3714750" y="42386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25</xdr:row>
      <xdr:rowOff>76200</xdr:rowOff>
    </xdr:from>
    <xdr:to>
      <xdr:col>2</xdr:col>
      <xdr:colOff>247650</xdr:colOff>
      <xdr:row>26</xdr:row>
      <xdr:rowOff>85725</xdr:rowOff>
    </xdr:to>
    <xdr:sp>
      <xdr:nvSpPr>
        <xdr:cNvPr id="3" name="Line 4"/>
        <xdr:cNvSpPr>
          <a:spLocks/>
        </xdr:cNvSpPr>
      </xdr:nvSpPr>
      <xdr:spPr>
        <a:xfrm>
          <a:off x="2124075" y="50387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21</xdr:row>
      <xdr:rowOff>28575</xdr:rowOff>
    </xdr:from>
    <xdr:to>
      <xdr:col>9</xdr:col>
      <xdr:colOff>238125</xdr:colOff>
      <xdr:row>22</xdr:row>
      <xdr:rowOff>66675</xdr:rowOff>
    </xdr:to>
    <xdr:sp>
      <xdr:nvSpPr>
        <xdr:cNvPr id="4" name="Line 5"/>
        <xdr:cNvSpPr>
          <a:spLocks/>
        </xdr:cNvSpPr>
      </xdr:nvSpPr>
      <xdr:spPr>
        <a:xfrm>
          <a:off x="4819650" y="42100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447675</xdr:colOff>
      <xdr:row>21</xdr:row>
      <xdr:rowOff>57150</xdr:rowOff>
    </xdr:from>
    <xdr:to>
      <xdr:col>11</xdr:col>
      <xdr:colOff>447675</xdr:colOff>
      <xdr:row>22</xdr:row>
      <xdr:rowOff>47625</xdr:rowOff>
    </xdr:to>
    <xdr:sp>
      <xdr:nvSpPr>
        <xdr:cNvPr id="5" name="Line 6"/>
        <xdr:cNvSpPr>
          <a:spLocks/>
        </xdr:cNvSpPr>
      </xdr:nvSpPr>
      <xdr:spPr>
        <a:xfrm>
          <a:off x="5724525" y="42386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25</xdr:row>
      <xdr:rowOff>104775</xdr:rowOff>
    </xdr:from>
    <xdr:to>
      <xdr:col>7</xdr:col>
      <xdr:colOff>257175</xdr:colOff>
      <xdr:row>26</xdr:row>
      <xdr:rowOff>114300</xdr:rowOff>
    </xdr:to>
    <xdr:sp>
      <xdr:nvSpPr>
        <xdr:cNvPr id="6" name="Line 7"/>
        <xdr:cNvSpPr>
          <a:spLocks/>
        </xdr:cNvSpPr>
      </xdr:nvSpPr>
      <xdr:spPr>
        <a:xfrm>
          <a:off x="4181475" y="50673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238125</xdr:colOff>
      <xdr:row>21</xdr:row>
      <xdr:rowOff>28575</xdr:rowOff>
    </xdr:from>
    <xdr:to>
      <xdr:col>14</xdr:col>
      <xdr:colOff>238125</xdr:colOff>
      <xdr:row>22</xdr:row>
      <xdr:rowOff>66675</xdr:rowOff>
    </xdr:to>
    <xdr:sp>
      <xdr:nvSpPr>
        <xdr:cNvPr id="7" name="Line 8"/>
        <xdr:cNvSpPr>
          <a:spLocks/>
        </xdr:cNvSpPr>
      </xdr:nvSpPr>
      <xdr:spPr>
        <a:xfrm>
          <a:off x="6924675" y="42100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447675</xdr:colOff>
      <xdr:row>21</xdr:row>
      <xdr:rowOff>57150</xdr:rowOff>
    </xdr:from>
    <xdr:to>
      <xdr:col>16</xdr:col>
      <xdr:colOff>447675</xdr:colOff>
      <xdr:row>22</xdr:row>
      <xdr:rowOff>47625</xdr:rowOff>
    </xdr:to>
    <xdr:sp>
      <xdr:nvSpPr>
        <xdr:cNvPr id="8" name="Line 9"/>
        <xdr:cNvSpPr>
          <a:spLocks/>
        </xdr:cNvSpPr>
      </xdr:nvSpPr>
      <xdr:spPr>
        <a:xfrm>
          <a:off x="7867650" y="42386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257175</xdr:colOff>
      <xdr:row>25</xdr:row>
      <xdr:rowOff>104775</xdr:rowOff>
    </xdr:from>
    <xdr:to>
      <xdr:col>12</xdr:col>
      <xdr:colOff>257175</xdr:colOff>
      <xdr:row>26</xdr:row>
      <xdr:rowOff>114300</xdr:rowOff>
    </xdr:to>
    <xdr:sp>
      <xdr:nvSpPr>
        <xdr:cNvPr id="9" name="Line 10"/>
        <xdr:cNvSpPr>
          <a:spLocks/>
        </xdr:cNvSpPr>
      </xdr:nvSpPr>
      <xdr:spPr>
        <a:xfrm>
          <a:off x="6286500" y="50673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238125</xdr:colOff>
      <xdr:row>21</xdr:row>
      <xdr:rowOff>28575</xdr:rowOff>
    </xdr:from>
    <xdr:to>
      <xdr:col>19</xdr:col>
      <xdr:colOff>238125</xdr:colOff>
      <xdr:row>22</xdr:row>
      <xdr:rowOff>66675</xdr:rowOff>
    </xdr:to>
    <xdr:sp>
      <xdr:nvSpPr>
        <xdr:cNvPr id="10" name="Line 11"/>
        <xdr:cNvSpPr>
          <a:spLocks/>
        </xdr:cNvSpPr>
      </xdr:nvSpPr>
      <xdr:spPr>
        <a:xfrm>
          <a:off x="8905875" y="42100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57150</xdr:rowOff>
    </xdr:from>
    <xdr:to>
      <xdr:col>21</xdr:col>
      <xdr:colOff>447675</xdr:colOff>
      <xdr:row>22</xdr:row>
      <xdr:rowOff>47625</xdr:rowOff>
    </xdr:to>
    <xdr:sp>
      <xdr:nvSpPr>
        <xdr:cNvPr id="11" name="Line 12"/>
        <xdr:cNvSpPr>
          <a:spLocks/>
        </xdr:cNvSpPr>
      </xdr:nvSpPr>
      <xdr:spPr>
        <a:xfrm>
          <a:off x="9829800" y="42386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257175</xdr:colOff>
      <xdr:row>25</xdr:row>
      <xdr:rowOff>104775</xdr:rowOff>
    </xdr:from>
    <xdr:to>
      <xdr:col>17</xdr:col>
      <xdr:colOff>257175</xdr:colOff>
      <xdr:row>26</xdr:row>
      <xdr:rowOff>114300</xdr:rowOff>
    </xdr:to>
    <xdr:sp>
      <xdr:nvSpPr>
        <xdr:cNvPr id="12" name="Line 13"/>
        <xdr:cNvSpPr>
          <a:spLocks/>
        </xdr:cNvSpPr>
      </xdr:nvSpPr>
      <xdr:spPr>
        <a:xfrm>
          <a:off x="8267700" y="50673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238125</xdr:colOff>
      <xdr:row>21</xdr:row>
      <xdr:rowOff>28575</xdr:rowOff>
    </xdr:from>
    <xdr:to>
      <xdr:col>24</xdr:col>
      <xdr:colOff>238125</xdr:colOff>
      <xdr:row>22</xdr:row>
      <xdr:rowOff>66675</xdr:rowOff>
    </xdr:to>
    <xdr:sp>
      <xdr:nvSpPr>
        <xdr:cNvPr id="13" name="Line 14"/>
        <xdr:cNvSpPr>
          <a:spLocks/>
        </xdr:cNvSpPr>
      </xdr:nvSpPr>
      <xdr:spPr>
        <a:xfrm>
          <a:off x="10915650" y="42100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447675</xdr:colOff>
      <xdr:row>21</xdr:row>
      <xdr:rowOff>57150</xdr:rowOff>
    </xdr:from>
    <xdr:to>
      <xdr:col>26</xdr:col>
      <xdr:colOff>447675</xdr:colOff>
      <xdr:row>22</xdr:row>
      <xdr:rowOff>47625</xdr:rowOff>
    </xdr:to>
    <xdr:sp>
      <xdr:nvSpPr>
        <xdr:cNvPr id="14" name="Line 15"/>
        <xdr:cNvSpPr>
          <a:spLocks/>
        </xdr:cNvSpPr>
      </xdr:nvSpPr>
      <xdr:spPr>
        <a:xfrm>
          <a:off x="11849100" y="42386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257175</xdr:colOff>
      <xdr:row>25</xdr:row>
      <xdr:rowOff>104775</xdr:rowOff>
    </xdr:from>
    <xdr:to>
      <xdr:col>22</xdr:col>
      <xdr:colOff>257175</xdr:colOff>
      <xdr:row>26</xdr:row>
      <xdr:rowOff>114300</xdr:rowOff>
    </xdr:to>
    <xdr:sp>
      <xdr:nvSpPr>
        <xdr:cNvPr id="15" name="Line 16"/>
        <xdr:cNvSpPr>
          <a:spLocks/>
        </xdr:cNvSpPr>
      </xdr:nvSpPr>
      <xdr:spPr>
        <a:xfrm>
          <a:off x="10277475" y="50673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257175</xdr:colOff>
      <xdr:row>25</xdr:row>
      <xdr:rowOff>104775</xdr:rowOff>
    </xdr:from>
    <xdr:to>
      <xdr:col>12</xdr:col>
      <xdr:colOff>257175</xdr:colOff>
      <xdr:row>26</xdr:row>
      <xdr:rowOff>114300</xdr:rowOff>
    </xdr:to>
    <xdr:sp>
      <xdr:nvSpPr>
        <xdr:cNvPr id="16" name="Line 17"/>
        <xdr:cNvSpPr>
          <a:spLocks/>
        </xdr:cNvSpPr>
      </xdr:nvSpPr>
      <xdr:spPr>
        <a:xfrm>
          <a:off x="6286500" y="50673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257175</xdr:colOff>
      <xdr:row>25</xdr:row>
      <xdr:rowOff>104775</xdr:rowOff>
    </xdr:from>
    <xdr:to>
      <xdr:col>17</xdr:col>
      <xdr:colOff>257175</xdr:colOff>
      <xdr:row>26</xdr:row>
      <xdr:rowOff>114300</xdr:rowOff>
    </xdr:to>
    <xdr:sp>
      <xdr:nvSpPr>
        <xdr:cNvPr id="17" name="Line 18"/>
        <xdr:cNvSpPr>
          <a:spLocks/>
        </xdr:cNvSpPr>
      </xdr:nvSpPr>
      <xdr:spPr>
        <a:xfrm>
          <a:off x="8267700" y="50673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257175</xdr:colOff>
      <xdr:row>25</xdr:row>
      <xdr:rowOff>104775</xdr:rowOff>
    </xdr:from>
    <xdr:to>
      <xdr:col>22</xdr:col>
      <xdr:colOff>257175</xdr:colOff>
      <xdr:row>26</xdr:row>
      <xdr:rowOff>114300</xdr:rowOff>
    </xdr:to>
    <xdr:sp>
      <xdr:nvSpPr>
        <xdr:cNvPr id="18" name="Line 19"/>
        <xdr:cNvSpPr>
          <a:spLocks/>
        </xdr:cNvSpPr>
      </xdr:nvSpPr>
      <xdr:spPr>
        <a:xfrm>
          <a:off x="10277475" y="50673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23</xdr:row>
      <xdr:rowOff>76200</xdr:rowOff>
    </xdr:from>
    <xdr:to>
      <xdr:col>2</xdr:col>
      <xdr:colOff>247650</xdr:colOff>
      <xdr:row>24</xdr:row>
      <xdr:rowOff>85725</xdr:rowOff>
    </xdr:to>
    <xdr:sp>
      <xdr:nvSpPr>
        <xdr:cNvPr id="19" name="Line 20"/>
        <xdr:cNvSpPr>
          <a:spLocks/>
        </xdr:cNvSpPr>
      </xdr:nvSpPr>
      <xdr:spPr>
        <a:xfrm>
          <a:off x="2124075" y="46196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23</xdr:row>
      <xdr:rowOff>104775</xdr:rowOff>
    </xdr:from>
    <xdr:to>
      <xdr:col>7</xdr:col>
      <xdr:colOff>257175</xdr:colOff>
      <xdr:row>24</xdr:row>
      <xdr:rowOff>114300</xdr:rowOff>
    </xdr:to>
    <xdr:sp>
      <xdr:nvSpPr>
        <xdr:cNvPr id="20" name="Line 21"/>
        <xdr:cNvSpPr>
          <a:spLocks/>
        </xdr:cNvSpPr>
      </xdr:nvSpPr>
      <xdr:spPr>
        <a:xfrm>
          <a:off x="4181475" y="46482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257175</xdr:colOff>
      <xdr:row>23</xdr:row>
      <xdr:rowOff>104775</xdr:rowOff>
    </xdr:from>
    <xdr:to>
      <xdr:col>12</xdr:col>
      <xdr:colOff>257175</xdr:colOff>
      <xdr:row>24</xdr:row>
      <xdr:rowOff>114300</xdr:rowOff>
    </xdr:to>
    <xdr:sp>
      <xdr:nvSpPr>
        <xdr:cNvPr id="21" name="Line 22"/>
        <xdr:cNvSpPr>
          <a:spLocks/>
        </xdr:cNvSpPr>
      </xdr:nvSpPr>
      <xdr:spPr>
        <a:xfrm>
          <a:off x="6286500" y="46482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257175</xdr:colOff>
      <xdr:row>23</xdr:row>
      <xdr:rowOff>104775</xdr:rowOff>
    </xdr:from>
    <xdr:to>
      <xdr:col>17</xdr:col>
      <xdr:colOff>257175</xdr:colOff>
      <xdr:row>24</xdr:row>
      <xdr:rowOff>114300</xdr:rowOff>
    </xdr:to>
    <xdr:sp>
      <xdr:nvSpPr>
        <xdr:cNvPr id="22" name="Line 23"/>
        <xdr:cNvSpPr>
          <a:spLocks/>
        </xdr:cNvSpPr>
      </xdr:nvSpPr>
      <xdr:spPr>
        <a:xfrm>
          <a:off x="8267700" y="46482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257175</xdr:colOff>
      <xdr:row>23</xdr:row>
      <xdr:rowOff>104775</xdr:rowOff>
    </xdr:from>
    <xdr:to>
      <xdr:col>22</xdr:col>
      <xdr:colOff>257175</xdr:colOff>
      <xdr:row>24</xdr:row>
      <xdr:rowOff>114300</xdr:rowOff>
    </xdr:to>
    <xdr:sp>
      <xdr:nvSpPr>
        <xdr:cNvPr id="23" name="Line 24"/>
        <xdr:cNvSpPr>
          <a:spLocks/>
        </xdr:cNvSpPr>
      </xdr:nvSpPr>
      <xdr:spPr>
        <a:xfrm>
          <a:off x="10277475" y="46482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257175</xdr:colOff>
      <xdr:row>23</xdr:row>
      <xdr:rowOff>104775</xdr:rowOff>
    </xdr:from>
    <xdr:to>
      <xdr:col>12</xdr:col>
      <xdr:colOff>257175</xdr:colOff>
      <xdr:row>24</xdr:row>
      <xdr:rowOff>114300</xdr:rowOff>
    </xdr:to>
    <xdr:sp>
      <xdr:nvSpPr>
        <xdr:cNvPr id="24" name="Line 25"/>
        <xdr:cNvSpPr>
          <a:spLocks/>
        </xdr:cNvSpPr>
      </xdr:nvSpPr>
      <xdr:spPr>
        <a:xfrm>
          <a:off x="6286500" y="46482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257175</xdr:colOff>
      <xdr:row>23</xdr:row>
      <xdr:rowOff>104775</xdr:rowOff>
    </xdr:from>
    <xdr:to>
      <xdr:col>17</xdr:col>
      <xdr:colOff>257175</xdr:colOff>
      <xdr:row>24</xdr:row>
      <xdr:rowOff>114300</xdr:rowOff>
    </xdr:to>
    <xdr:sp>
      <xdr:nvSpPr>
        <xdr:cNvPr id="25" name="Line 26"/>
        <xdr:cNvSpPr>
          <a:spLocks/>
        </xdr:cNvSpPr>
      </xdr:nvSpPr>
      <xdr:spPr>
        <a:xfrm>
          <a:off x="8267700" y="46482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257175</xdr:colOff>
      <xdr:row>23</xdr:row>
      <xdr:rowOff>104775</xdr:rowOff>
    </xdr:from>
    <xdr:to>
      <xdr:col>22</xdr:col>
      <xdr:colOff>257175</xdr:colOff>
      <xdr:row>24</xdr:row>
      <xdr:rowOff>114300</xdr:rowOff>
    </xdr:to>
    <xdr:sp>
      <xdr:nvSpPr>
        <xdr:cNvPr id="26" name="Line 27"/>
        <xdr:cNvSpPr>
          <a:spLocks/>
        </xdr:cNvSpPr>
      </xdr:nvSpPr>
      <xdr:spPr>
        <a:xfrm>
          <a:off x="10277475" y="46482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238125</xdr:colOff>
      <xdr:row>21</xdr:row>
      <xdr:rowOff>28575</xdr:rowOff>
    </xdr:from>
    <xdr:to>
      <xdr:col>4</xdr:col>
      <xdr:colOff>238125</xdr:colOff>
      <xdr:row>22</xdr:row>
      <xdr:rowOff>66675</xdr:rowOff>
    </xdr:to>
    <xdr:sp>
      <xdr:nvSpPr>
        <xdr:cNvPr id="1" name="Line 2"/>
        <xdr:cNvSpPr>
          <a:spLocks/>
        </xdr:cNvSpPr>
      </xdr:nvSpPr>
      <xdr:spPr>
        <a:xfrm>
          <a:off x="2790825" y="42100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447675</xdr:colOff>
      <xdr:row>21</xdr:row>
      <xdr:rowOff>57150</xdr:rowOff>
    </xdr:from>
    <xdr:to>
      <xdr:col>6</xdr:col>
      <xdr:colOff>447675</xdr:colOff>
      <xdr:row>22</xdr:row>
      <xdr:rowOff>47625</xdr:rowOff>
    </xdr:to>
    <xdr:sp>
      <xdr:nvSpPr>
        <xdr:cNvPr id="2" name="Line 3"/>
        <xdr:cNvSpPr>
          <a:spLocks/>
        </xdr:cNvSpPr>
      </xdr:nvSpPr>
      <xdr:spPr>
        <a:xfrm>
          <a:off x="3714750" y="42386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25</xdr:row>
      <xdr:rowOff>76200</xdr:rowOff>
    </xdr:from>
    <xdr:to>
      <xdr:col>2</xdr:col>
      <xdr:colOff>247650</xdr:colOff>
      <xdr:row>26</xdr:row>
      <xdr:rowOff>85725</xdr:rowOff>
    </xdr:to>
    <xdr:sp>
      <xdr:nvSpPr>
        <xdr:cNvPr id="3" name="Line 4"/>
        <xdr:cNvSpPr>
          <a:spLocks/>
        </xdr:cNvSpPr>
      </xdr:nvSpPr>
      <xdr:spPr>
        <a:xfrm>
          <a:off x="2124075" y="50387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21</xdr:row>
      <xdr:rowOff>28575</xdr:rowOff>
    </xdr:from>
    <xdr:to>
      <xdr:col>9</xdr:col>
      <xdr:colOff>238125</xdr:colOff>
      <xdr:row>22</xdr:row>
      <xdr:rowOff>66675</xdr:rowOff>
    </xdr:to>
    <xdr:sp>
      <xdr:nvSpPr>
        <xdr:cNvPr id="4" name="Line 5"/>
        <xdr:cNvSpPr>
          <a:spLocks/>
        </xdr:cNvSpPr>
      </xdr:nvSpPr>
      <xdr:spPr>
        <a:xfrm>
          <a:off x="4819650" y="42100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447675</xdr:colOff>
      <xdr:row>21</xdr:row>
      <xdr:rowOff>57150</xdr:rowOff>
    </xdr:from>
    <xdr:to>
      <xdr:col>11</xdr:col>
      <xdr:colOff>447675</xdr:colOff>
      <xdr:row>22</xdr:row>
      <xdr:rowOff>47625</xdr:rowOff>
    </xdr:to>
    <xdr:sp>
      <xdr:nvSpPr>
        <xdr:cNvPr id="5" name="Line 6"/>
        <xdr:cNvSpPr>
          <a:spLocks/>
        </xdr:cNvSpPr>
      </xdr:nvSpPr>
      <xdr:spPr>
        <a:xfrm>
          <a:off x="5724525" y="42386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25</xdr:row>
      <xdr:rowOff>104775</xdr:rowOff>
    </xdr:from>
    <xdr:to>
      <xdr:col>7</xdr:col>
      <xdr:colOff>257175</xdr:colOff>
      <xdr:row>26</xdr:row>
      <xdr:rowOff>114300</xdr:rowOff>
    </xdr:to>
    <xdr:sp>
      <xdr:nvSpPr>
        <xdr:cNvPr id="6" name="Line 7"/>
        <xdr:cNvSpPr>
          <a:spLocks/>
        </xdr:cNvSpPr>
      </xdr:nvSpPr>
      <xdr:spPr>
        <a:xfrm>
          <a:off x="4181475" y="50673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238125</xdr:colOff>
      <xdr:row>21</xdr:row>
      <xdr:rowOff>28575</xdr:rowOff>
    </xdr:from>
    <xdr:to>
      <xdr:col>14</xdr:col>
      <xdr:colOff>238125</xdr:colOff>
      <xdr:row>22</xdr:row>
      <xdr:rowOff>66675</xdr:rowOff>
    </xdr:to>
    <xdr:sp>
      <xdr:nvSpPr>
        <xdr:cNvPr id="7" name="Line 8"/>
        <xdr:cNvSpPr>
          <a:spLocks/>
        </xdr:cNvSpPr>
      </xdr:nvSpPr>
      <xdr:spPr>
        <a:xfrm>
          <a:off x="6924675" y="42100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447675</xdr:colOff>
      <xdr:row>21</xdr:row>
      <xdr:rowOff>57150</xdr:rowOff>
    </xdr:from>
    <xdr:to>
      <xdr:col>16</xdr:col>
      <xdr:colOff>447675</xdr:colOff>
      <xdr:row>22</xdr:row>
      <xdr:rowOff>47625</xdr:rowOff>
    </xdr:to>
    <xdr:sp>
      <xdr:nvSpPr>
        <xdr:cNvPr id="8" name="Line 9"/>
        <xdr:cNvSpPr>
          <a:spLocks/>
        </xdr:cNvSpPr>
      </xdr:nvSpPr>
      <xdr:spPr>
        <a:xfrm>
          <a:off x="7867650" y="42386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257175</xdr:colOff>
      <xdr:row>25</xdr:row>
      <xdr:rowOff>104775</xdr:rowOff>
    </xdr:from>
    <xdr:to>
      <xdr:col>12</xdr:col>
      <xdr:colOff>257175</xdr:colOff>
      <xdr:row>26</xdr:row>
      <xdr:rowOff>114300</xdr:rowOff>
    </xdr:to>
    <xdr:sp>
      <xdr:nvSpPr>
        <xdr:cNvPr id="9" name="Line 10"/>
        <xdr:cNvSpPr>
          <a:spLocks/>
        </xdr:cNvSpPr>
      </xdr:nvSpPr>
      <xdr:spPr>
        <a:xfrm>
          <a:off x="6286500" y="50673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238125</xdr:colOff>
      <xdr:row>21</xdr:row>
      <xdr:rowOff>28575</xdr:rowOff>
    </xdr:from>
    <xdr:to>
      <xdr:col>19</xdr:col>
      <xdr:colOff>238125</xdr:colOff>
      <xdr:row>22</xdr:row>
      <xdr:rowOff>66675</xdr:rowOff>
    </xdr:to>
    <xdr:sp>
      <xdr:nvSpPr>
        <xdr:cNvPr id="10" name="Line 11"/>
        <xdr:cNvSpPr>
          <a:spLocks/>
        </xdr:cNvSpPr>
      </xdr:nvSpPr>
      <xdr:spPr>
        <a:xfrm>
          <a:off x="8905875" y="42100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57150</xdr:rowOff>
    </xdr:from>
    <xdr:to>
      <xdr:col>21</xdr:col>
      <xdr:colOff>447675</xdr:colOff>
      <xdr:row>22</xdr:row>
      <xdr:rowOff>47625</xdr:rowOff>
    </xdr:to>
    <xdr:sp>
      <xdr:nvSpPr>
        <xdr:cNvPr id="11" name="Line 12"/>
        <xdr:cNvSpPr>
          <a:spLocks/>
        </xdr:cNvSpPr>
      </xdr:nvSpPr>
      <xdr:spPr>
        <a:xfrm>
          <a:off x="9829800" y="42386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257175</xdr:colOff>
      <xdr:row>25</xdr:row>
      <xdr:rowOff>104775</xdr:rowOff>
    </xdr:from>
    <xdr:to>
      <xdr:col>17</xdr:col>
      <xdr:colOff>257175</xdr:colOff>
      <xdr:row>26</xdr:row>
      <xdr:rowOff>114300</xdr:rowOff>
    </xdr:to>
    <xdr:sp>
      <xdr:nvSpPr>
        <xdr:cNvPr id="12" name="Line 13"/>
        <xdr:cNvSpPr>
          <a:spLocks/>
        </xdr:cNvSpPr>
      </xdr:nvSpPr>
      <xdr:spPr>
        <a:xfrm>
          <a:off x="8267700" y="50673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238125</xdr:colOff>
      <xdr:row>21</xdr:row>
      <xdr:rowOff>28575</xdr:rowOff>
    </xdr:from>
    <xdr:to>
      <xdr:col>24</xdr:col>
      <xdr:colOff>238125</xdr:colOff>
      <xdr:row>22</xdr:row>
      <xdr:rowOff>66675</xdr:rowOff>
    </xdr:to>
    <xdr:sp>
      <xdr:nvSpPr>
        <xdr:cNvPr id="13" name="Line 14"/>
        <xdr:cNvSpPr>
          <a:spLocks/>
        </xdr:cNvSpPr>
      </xdr:nvSpPr>
      <xdr:spPr>
        <a:xfrm>
          <a:off x="10915650" y="42100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447675</xdr:colOff>
      <xdr:row>21</xdr:row>
      <xdr:rowOff>57150</xdr:rowOff>
    </xdr:from>
    <xdr:to>
      <xdr:col>26</xdr:col>
      <xdr:colOff>447675</xdr:colOff>
      <xdr:row>22</xdr:row>
      <xdr:rowOff>47625</xdr:rowOff>
    </xdr:to>
    <xdr:sp>
      <xdr:nvSpPr>
        <xdr:cNvPr id="14" name="Line 15"/>
        <xdr:cNvSpPr>
          <a:spLocks/>
        </xdr:cNvSpPr>
      </xdr:nvSpPr>
      <xdr:spPr>
        <a:xfrm>
          <a:off x="11849100" y="42386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257175</xdr:colOff>
      <xdr:row>25</xdr:row>
      <xdr:rowOff>104775</xdr:rowOff>
    </xdr:from>
    <xdr:to>
      <xdr:col>22</xdr:col>
      <xdr:colOff>257175</xdr:colOff>
      <xdr:row>26</xdr:row>
      <xdr:rowOff>114300</xdr:rowOff>
    </xdr:to>
    <xdr:sp>
      <xdr:nvSpPr>
        <xdr:cNvPr id="15" name="Line 16"/>
        <xdr:cNvSpPr>
          <a:spLocks/>
        </xdr:cNvSpPr>
      </xdr:nvSpPr>
      <xdr:spPr>
        <a:xfrm>
          <a:off x="10277475" y="50673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257175</xdr:colOff>
      <xdr:row>25</xdr:row>
      <xdr:rowOff>104775</xdr:rowOff>
    </xdr:from>
    <xdr:to>
      <xdr:col>12</xdr:col>
      <xdr:colOff>257175</xdr:colOff>
      <xdr:row>26</xdr:row>
      <xdr:rowOff>114300</xdr:rowOff>
    </xdr:to>
    <xdr:sp>
      <xdr:nvSpPr>
        <xdr:cNvPr id="16" name="Line 17"/>
        <xdr:cNvSpPr>
          <a:spLocks/>
        </xdr:cNvSpPr>
      </xdr:nvSpPr>
      <xdr:spPr>
        <a:xfrm>
          <a:off x="6286500" y="50673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257175</xdr:colOff>
      <xdr:row>25</xdr:row>
      <xdr:rowOff>104775</xdr:rowOff>
    </xdr:from>
    <xdr:to>
      <xdr:col>17</xdr:col>
      <xdr:colOff>257175</xdr:colOff>
      <xdr:row>26</xdr:row>
      <xdr:rowOff>114300</xdr:rowOff>
    </xdr:to>
    <xdr:sp>
      <xdr:nvSpPr>
        <xdr:cNvPr id="17" name="Line 18"/>
        <xdr:cNvSpPr>
          <a:spLocks/>
        </xdr:cNvSpPr>
      </xdr:nvSpPr>
      <xdr:spPr>
        <a:xfrm>
          <a:off x="8267700" y="50673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257175</xdr:colOff>
      <xdr:row>25</xdr:row>
      <xdr:rowOff>104775</xdr:rowOff>
    </xdr:from>
    <xdr:to>
      <xdr:col>22</xdr:col>
      <xdr:colOff>257175</xdr:colOff>
      <xdr:row>26</xdr:row>
      <xdr:rowOff>114300</xdr:rowOff>
    </xdr:to>
    <xdr:sp>
      <xdr:nvSpPr>
        <xdr:cNvPr id="18" name="Line 19"/>
        <xdr:cNvSpPr>
          <a:spLocks/>
        </xdr:cNvSpPr>
      </xdr:nvSpPr>
      <xdr:spPr>
        <a:xfrm>
          <a:off x="10277475" y="50673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23</xdr:row>
      <xdr:rowOff>76200</xdr:rowOff>
    </xdr:from>
    <xdr:to>
      <xdr:col>2</xdr:col>
      <xdr:colOff>247650</xdr:colOff>
      <xdr:row>24</xdr:row>
      <xdr:rowOff>85725</xdr:rowOff>
    </xdr:to>
    <xdr:sp>
      <xdr:nvSpPr>
        <xdr:cNvPr id="19" name="Line 20"/>
        <xdr:cNvSpPr>
          <a:spLocks/>
        </xdr:cNvSpPr>
      </xdr:nvSpPr>
      <xdr:spPr>
        <a:xfrm>
          <a:off x="2124075" y="46196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23</xdr:row>
      <xdr:rowOff>104775</xdr:rowOff>
    </xdr:from>
    <xdr:to>
      <xdr:col>7</xdr:col>
      <xdr:colOff>257175</xdr:colOff>
      <xdr:row>24</xdr:row>
      <xdr:rowOff>114300</xdr:rowOff>
    </xdr:to>
    <xdr:sp>
      <xdr:nvSpPr>
        <xdr:cNvPr id="20" name="Line 21"/>
        <xdr:cNvSpPr>
          <a:spLocks/>
        </xdr:cNvSpPr>
      </xdr:nvSpPr>
      <xdr:spPr>
        <a:xfrm>
          <a:off x="4181475" y="46482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257175</xdr:colOff>
      <xdr:row>23</xdr:row>
      <xdr:rowOff>104775</xdr:rowOff>
    </xdr:from>
    <xdr:to>
      <xdr:col>12</xdr:col>
      <xdr:colOff>257175</xdr:colOff>
      <xdr:row>24</xdr:row>
      <xdr:rowOff>114300</xdr:rowOff>
    </xdr:to>
    <xdr:sp>
      <xdr:nvSpPr>
        <xdr:cNvPr id="21" name="Line 22"/>
        <xdr:cNvSpPr>
          <a:spLocks/>
        </xdr:cNvSpPr>
      </xdr:nvSpPr>
      <xdr:spPr>
        <a:xfrm>
          <a:off x="6286500" y="46482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257175</xdr:colOff>
      <xdr:row>23</xdr:row>
      <xdr:rowOff>104775</xdr:rowOff>
    </xdr:from>
    <xdr:to>
      <xdr:col>17</xdr:col>
      <xdr:colOff>257175</xdr:colOff>
      <xdr:row>24</xdr:row>
      <xdr:rowOff>114300</xdr:rowOff>
    </xdr:to>
    <xdr:sp>
      <xdr:nvSpPr>
        <xdr:cNvPr id="22" name="Line 23"/>
        <xdr:cNvSpPr>
          <a:spLocks/>
        </xdr:cNvSpPr>
      </xdr:nvSpPr>
      <xdr:spPr>
        <a:xfrm>
          <a:off x="8267700" y="46482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257175</xdr:colOff>
      <xdr:row>23</xdr:row>
      <xdr:rowOff>104775</xdr:rowOff>
    </xdr:from>
    <xdr:to>
      <xdr:col>22</xdr:col>
      <xdr:colOff>257175</xdr:colOff>
      <xdr:row>24</xdr:row>
      <xdr:rowOff>114300</xdr:rowOff>
    </xdr:to>
    <xdr:sp>
      <xdr:nvSpPr>
        <xdr:cNvPr id="23" name="Line 24"/>
        <xdr:cNvSpPr>
          <a:spLocks/>
        </xdr:cNvSpPr>
      </xdr:nvSpPr>
      <xdr:spPr>
        <a:xfrm>
          <a:off x="10277475" y="46482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257175</xdr:colOff>
      <xdr:row>23</xdr:row>
      <xdr:rowOff>104775</xdr:rowOff>
    </xdr:from>
    <xdr:to>
      <xdr:col>12</xdr:col>
      <xdr:colOff>257175</xdr:colOff>
      <xdr:row>24</xdr:row>
      <xdr:rowOff>114300</xdr:rowOff>
    </xdr:to>
    <xdr:sp>
      <xdr:nvSpPr>
        <xdr:cNvPr id="24" name="Line 25"/>
        <xdr:cNvSpPr>
          <a:spLocks/>
        </xdr:cNvSpPr>
      </xdr:nvSpPr>
      <xdr:spPr>
        <a:xfrm>
          <a:off x="6286500" y="46482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257175</xdr:colOff>
      <xdr:row>23</xdr:row>
      <xdr:rowOff>104775</xdr:rowOff>
    </xdr:from>
    <xdr:to>
      <xdr:col>17</xdr:col>
      <xdr:colOff>257175</xdr:colOff>
      <xdr:row>24</xdr:row>
      <xdr:rowOff>114300</xdr:rowOff>
    </xdr:to>
    <xdr:sp>
      <xdr:nvSpPr>
        <xdr:cNvPr id="25" name="Line 26"/>
        <xdr:cNvSpPr>
          <a:spLocks/>
        </xdr:cNvSpPr>
      </xdr:nvSpPr>
      <xdr:spPr>
        <a:xfrm>
          <a:off x="8267700" y="46482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257175</xdr:colOff>
      <xdr:row>23</xdr:row>
      <xdr:rowOff>104775</xdr:rowOff>
    </xdr:from>
    <xdr:to>
      <xdr:col>22</xdr:col>
      <xdr:colOff>257175</xdr:colOff>
      <xdr:row>24</xdr:row>
      <xdr:rowOff>114300</xdr:rowOff>
    </xdr:to>
    <xdr:sp>
      <xdr:nvSpPr>
        <xdr:cNvPr id="26" name="Line 27"/>
        <xdr:cNvSpPr>
          <a:spLocks/>
        </xdr:cNvSpPr>
      </xdr:nvSpPr>
      <xdr:spPr>
        <a:xfrm>
          <a:off x="10277475" y="46482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238125</xdr:colOff>
      <xdr:row>21</xdr:row>
      <xdr:rowOff>28575</xdr:rowOff>
    </xdr:from>
    <xdr:to>
      <xdr:col>4</xdr:col>
      <xdr:colOff>238125</xdr:colOff>
      <xdr:row>22</xdr:row>
      <xdr:rowOff>66675</xdr:rowOff>
    </xdr:to>
    <xdr:sp>
      <xdr:nvSpPr>
        <xdr:cNvPr id="1" name="Line 2"/>
        <xdr:cNvSpPr>
          <a:spLocks/>
        </xdr:cNvSpPr>
      </xdr:nvSpPr>
      <xdr:spPr>
        <a:xfrm>
          <a:off x="2790825" y="42100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447675</xdr:colOff>
      <xdr:row>21</xdr:row>
      <xdr:rowOff>57150</xdr:rowOff>
    </xdr:from>
    <xdr:to>
      <xdr:col>6</xdr:col>
      <xdr:colOff>447675</xdr:colOff>
      <xdr:row>22</xdr:row>
      <xdr:rowOff>47625</xdr:rowOff>
    </xdr:to>
    <xdr:sp>
      <xdr:nvSpPr>
        <xdr:cNvPr id="2" name="Line 3"/>
        <xdr:cNvSpPr>
          <a:spLocks/>
        </xdr:cNvSpPr>
      </xdr:nvSpPr>
      <xdr:spPr>
        <a:xfrm>
          <a:off x="3714750" y="42386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25</xdr:row>
      <xdr:rowOff>76200</xdr:rowOff>
    </xdr:from>
    <xdr:to>
      <xdr:col>2</xdr:col>
      <xdr:colOff>247650</xdr:colOff>
      <xdr:row>26</xdr:row>
      <xdr:rowOff>85725</xdr:rowOff>
    </xdr:to>
    <xdr:sp>
      <xdr:nvSpPr>
        <xdr:cNvPr id="3" name="Line 4"/>
        <xdr:cNvSpPr>
          <a:spLocks/>
        </xdr:cNvSpPr>
      </xdr:nvSpPr>
      <xdr:spPr>
        <a:xfrm>
          <a:off x="2124075" y="50387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21</xdr:row>
      <xdr:rowOff>28575</xdr:rowOff>
    </xdr:from>
    <xdr:to>
      <xdr:col>9</xdr:col>
      <xdr:colOff>238125</xdr:colOff>
      <xdr:row>22</xdr:row>
      <xdr:rowOff>66675</xdr:rowOff>
    </xdr:to>
    <xdr:sp>
      <xdr:nvSpPr>
        <xdr:cNvPr id="4" name="Line 5"/>
        <xdr:cNvSpPr>
          <a:spLocks/>
        </xdr:cNvSpPr>
      </xdr:nvSpPr>
      <xdr:spPr>
        <a:xfrm>
          <a:off x="4819650" y="42100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447675</xdr:colOff>
      <xdr:row>21</xdr:row>
      <xdr:rowOff>57150</xdr:rowOff>
    </xdr:from>
    <xdr:to>
      <xdr:col>11</xdr:col>
      <xdr:colOff>447675</xdr:colOff>
      <xdr:row>22</xdr:row>
      <xdr:rowOff>47625</xdr:rowOff>
    </xdr:to>
    <xdr:sp>
      <xdr:nvSpPr>
        <xdr:cNvPr id="5" name="Line 6"/>
        <xdr:cNvSpPr>
          <a:spLocks/>
        </xdr:cNvSpPr>
      </xdr:nvSpPr>
      <xdr:spPr>
        <a:xfrm>
          <a:off x="5724525" y="42386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25</xdr:row>
      <xdr:rowOff>104775</xdr:rowOff>
    </xdr:from>
    <xdr:to>
      <xdr:col>7</xdr:col>
      <xdr:colOff>257175</xdr:colOff>
      <xdr:row>26</xdr:row>
      <xdr:rowOff>114300</xdr:rowOff>
    </xdr:to>
    <xdr:sp>
      <xdr:nvSpPr>
        <xdr:cNvPr id="6" name="Line 7"/>
        <xdr:cNvSpPr>
          <a:spLocks/>
        </xdr:cNvSpPr>
      </xdr:nvSpPr>
      <xdr:spPr>
        <a:xfrm>
          <a:off x="4181475" y="50673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238125</xdr:colOff>
      <xdr:row>21</xdr:row>
      <xdr:rowOff>28575</xdr:rowOff>
    </xdr:from>
    <xdr:to>
      <xdr:col>14</xdr:col>
      <xdr:colOff>238125</xdr:colOff>
      <xdr:row>22</xdr:row>
      <xdr:rowOff>66675</xdr:rowOff>
    </xdr:to>
    <xdr:sp>
      <xdr:nvSpPr>
        <xdr:cNvPr id="7" name="Line 8"/>
        <xdr:cNvSpPr>
          <a:spLocks/>
        </xdr:cNvSpPr>
      </xdr:nvSpPr>
      <xdr:spPr>
        <a:xfrm>
          <a:off x="6924675" y="42100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447675</xdr:colOff>
      <xdr:row>21</xdr:row>
      <xdr:rowOff>57150</xdr:rowOff>
    </xdr:from>
    <xdr:to>
      <xdr:col>16</xdr:col>
      <xdr:colOff>447675</xdr:colOff>
      <xdr:row>22</xdr:row>
      <xdr:rowOff>47625</xdr:rowOff>
    </xdr:to>
    <xdr:sp>
      <xdr:nvSpPr>
        <xdr:cNvPr id="8" name="Line 9"/>
        <xdr:cNvSpPr>
          <a:spLocks/>
        </xdr:cNvSpPr>
      </xdr:nvSpPr>
      <xdr:spPr>
        <a:xfrm>
          <a:off x="7867650" y="42386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257175</xdr:colOff>
      <xdr:row>25</xdr:row>
      <xdr:rowOff>104775</xdr:rowOff>
    </xdr:from>
    <xdr:to>
      <xdr:col>12</xdr:col>
      <xdr:colOff>257175</xdr:colOff>
      <xdr:row>26</xdr:row>
      <xdr:rowOff>114300</xdr:rowOff>
    </xdr:to>
    <xdr:sp>
      <xdr:nvSpPr>
        <xdr:cNvPr id="9" name="Line 10"/>
        <xdr:cNvSpPr>
          <a:spLocks/>
        </xdr:cNvSpPr>
      </xdr:nvSpPr>
      <xdr:spPr>
        <a:xfrm>
          <a:off x="6286500" y="50673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238125</xdr:colOff>
      <xdr:row>21</xdr:row>
      <xdr:rowOff>28575</xdr:rowOff>
    </xdr:from>
    <xdr:to>
      <xdr:col>19</xdr:col>
      <xdr:colOff>238125</xdr:colOff>
      <xdr:row>22</xdr:row>
      <xdr:rowOff>66675</xdr:rowOff>
    </xdr:to>
    <xdr:sp>
      <xdr:nvSpPr>
        <xdr:cNvPr id="10" name="Line 11"/>
        <xdr:cNvSpPr>
          <a:spLocks/>
        </xdr:cNvSpPr>
      </xdr:nvSpPr>
      <xdr:spPr>
        <a:xfrm>
          <a:off x="8905875" y="42100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57150</xdr:rowOff>
    </xdr:from>
    <xdr:to>
      <xdr:col>21</xdr:col>
      <xdr:colOff>447675</xdr:colOff>
      <xdr:row>22</xdr:row>
      <xdr:rowOff>47625</xdr:rowOff>
    </xdr:to>
    <xdr:sp>
      <xdr:nvSpPr>
        <xdr:cNvPr id="11" name="Line 12"/>
        <xdr:cNvSpPr>
          <a:spLocks/>
        </xdr:cNvSpPr>
      </xdr:nvSpPr>
      <xdr:spPr>
        <a:xfrm>
          <a:off x="9829800" y="42386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257175</xdr:colOff>
      <xdr:row>25</xdr:row>
      <xdr:rowOff>104775</xdr:rowOff>
    </xdr:from>
    <xdr:to>
      <xdr:col>17</xdr:col>
      <xdr:colOff>257175</xdr:colOff>
      <xdr:row>26</xdr:row>
      <xdr:rowOff>114300</xdr:rowOff>
    </xdr:to>
    <xdr:sp>
      <xdr:nvSpPr>
        <xdr:cNvPr id="12" name="Line 13"/>
        <xdr:cNvSpPr>
          <a:spLocks/>
        </xdr:cNvSpPr>
      </xdr:nvSpPr>
      <xdr:spPr>
        <a:xfrm>
          <a:off x="8267700" y="50673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238125</xdr:colOff>
      <xdr:row>21</xdr:row>
      <xdr:rowOff>28575</xdr:rowOff>
    </xdr:from>
    <xdr:to>
      <xdr:col>24</xdr:col>
      <xdr:colOff>238125</xdr:colOff>
      <xdr:row>22</xdr:row>
      <xdr:rowOff>66675</xdr:rowOff>
    </xdr:to>
    <xdr:sp>
      <xdr:nvSpPr>
        <xdr:cNvPr id="13" name="Line 14"/>
        <xdr:cNvSpPr>
          <a:spLocks/>
        </xdr:cNvSpPr>
      </xdr:nvSpPr>
      <xdr:spPr>
        <a:xfrm>
          <a:off x="10915650" y="42100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447675</xdr:colOff>
      <xdr:row>21</xdr:row>
      <xdr:rowOff>57150</xdr:rowOff>
    </xdr:from>
    <xdr:to>
      <xdr:col>26</xdr:col>
      <xdr:colOff>447675</xdr:colOff>
      <xdr:row>22</xdr:row>
      <xdr:rowOff>47625</xdr:rowOff>
    </xdr:to>
    <xdr:sp>
      <xdr:nvSpPr>
        <xdr:cNvPr id="14" name="Line 15"/>
        <xdr:cNvSpPr>
          <a:spLocks/>
        </xdr:cNvSpPr>
      </xdr:nvSpPr>
      <xdr:spPr>
        <a:xfrm>
          <a:off x="11849100" y="42386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257175</xdr:colOff>
      <xdr:row>25</xdr:row>
      <xdr:rowOff>104775</xdr:rowOff>
    </xdr:from>
    <xdr:to>
      <xdr:col>22</xdr:col>
      <xdr:colOff>257175</xdr:colOff>
      <xdr:row>26</xdr:row>
      <xdr:rowOff>114300</xdr:rowOff>
    </xdr:to>
    <xdr:sp>
      <xdr:nvSpPr>
        <xdr:cNvPr id="15" name="Line 16"/>
        <xdr:cNvSpPr>
          <a:spLocks/>
        </xdr:cNvSpPr>
      </xdr:nvSpPr>
      <xdr:spPr>
        <a:xfrm>
          <a:off x="10277475" y="50673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257175</xdr:colOff>
      <xdr:row>25</xdr:row>
      <xdr:rowOff>104775</xdr:rowOff>
    </xdr:from>
    <xdr:to>
      <xdr:col>12</xdr:col>
      <xdr:colOff>257175</xdr:colOff>
      <xdr:row>26</xdr:row>
      <xdr:rowOff>114300</xdr:rowOff>
    </xdr:to>
    <xdr:sp>
      <xdr:nvSpPr>
        <xdr:cNvPr id="16" name="Line 17"/>
        <xdr:cNvSpPr>
          <a:spLocks/>
        </xdr:cNvSpPr>
      </xdr:nvSpPr>
      <xdr:spPr>
        <a:xfrm>
          <a:off x="6286500" y="50673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257175</xdr:colOff>
      <xdr:row>25</xdr:row>
      <xdr:rowOff>104775</xdr:rowOff>
    </xdr:from>
    <xdr:to>
      <xdr:col>17</xdr:col>
      <xdr:colOff>257175</xdr:colOff>
      <xdr:row>26</xdr:row>
      <xdr:rowOff>114300</xdr:rowOff>
    </xdr:to>
    <xdr:sp>
      <xdr:nvSpPr>
        <xdr:cNvPr id="17" name="Line 18"/>
        <xdr:cNvSpPr>
          <a:spLocks/>
        </xdr:cNvSpPr>
      </xdr:nvSpPr>
      <xdr:spPr>
        <a:xfrm>
          <a:off x="8267700" y="50673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257175</xdr:colOff>
      <xdr:row>25</xdr:row>
      <xdr:rowOff>104775</xdr:rowOff>
    </xdr:from>
    <xdr:to>
      <xdr:col>22</xdr:col>
      <xdr:colOff>257175</xdr:colOff>
      <xdr:row>26</xdr:row>
      <xdr:rowOff>114300</xdr:rowOff>
    </xdr:to>
    <xdr:sp>
      <xdr:nvSpPr>
        <xdr:cNvPr id="18" name="Line 19"/>
        <xdr:cNvSpPr>
          <a:spLocks/>
        </xdr:cNvSpPr>
      </xdr:nvSpPr>
      <xdr:spPr>
        <a:xfrm>
          <a:off x="10277475" y="50673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23</xdr:row>
      <xdr:rowOff>76200</xdr:rowOff>
    </xdr:from>
    <xdr:to>
      <xdr:col>2</xdr:col>
      <xdr:colOff>247650</xdr:colOff>
      <xdr:row>24</xdr:row>
      <xdr:rowOff>85725</xdr:rowOff>
    </xdr:to>
    <xdr:sp>
      <xdr:nvSpPr>
        <xdr:cNvPr id="19" name="Line 20"/>
        <xdr:cNvSpPr>
          <a:spLocks/>
        </xdr:cNvSpPr>
      </xdr:nvSpPr>
      <xdr:spPr>
        <a:xfrm>
          <a:off x="2124075" y="46196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23</xdr:row>
      <xdr:rowOff>104775</xdr:rowOff>
    </xdr:from>
    <xdr:to>
      <xdr:col>7</xdr:col>
      <xdr:colOff>257175</xdr:colOff>
      <xdr:row>24</xdr:row>
      <xdr:rowOff>114300</xdr:rowOff>
    </xdr:to>
    <xdr:sp>
      <xdr:nvSpPr>
        <xdr:cNvPr id="20" name="Line 21"/>
        <xdr:cNvSpPr>
          <a:spLocks/>
        </xdr:cNvSpPr>
      </xdr:nvSpPr>
      <xdr:spPr>
        <a:xfrm>
          <a:off x="4181475" y="46482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257175</xdr:colOff>
      <xdr:row>23</xdr:row>
      <xdr:rowOff>104775</xdr:rowOff>
    </xdr:from>
    <xdr:to>
      <xdr:col>12</xdr:col>
      <xdr:colOff>257175</xdr:colOff>
      <xdr:row>24</xdr:row>
      <xdr:rowOff>114300</xdr:rowOff>
    </xdr:to>
    <xdr:sp>
      <xdr:nvSpPr>
        <xdr:cNvPr id="21" name="Line 22"/>
        <xdr:cNvSpPr>
          <a:spLocks/>
        </xdr:cNvSpPr>
      </xdr:nvSpPr>
      <xdr:spPr>
        <a:xfrm>
          <a:off x="6286500" y="46482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257175</xdr:colOff>
      <xdr:row>23</xdr:row>
      <xdr:rowOff>104775</xdr:rowOff>
    </xdr:from>
    <xdr:to>
      <xdr:col>17</xdr:col>
      <xdr:colOff>257175</xdr:colOff>
      <xdr:row>24</xdr:row>
      <xdr:rowOff>114300</xdr:rowOff>
    </xdr:to>
    <xdr:sp>
      <xdr:nvSpPr>
        <xdr:cNvPr id="22" name="Line 23"/>
        <xdr:cNvSpPr>
          <a:spLocks/>
        </xdr:cNvSpPr>
      </xdr:nvSpPr>
      <xdr:spPr>
        <a:xfrm>
          <a:off x="8267700" y="46482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257175</xdr:colOff>
      <xdr:row>23</xdr:row>
      <xdr:rowOff>104775</xdr:rowOff>
    </xdr:from>
    <xdr:to>
      <xdr:col>22</xdr:col>
      <xdr:colOff>257175</xdr:colOff>
      <xdr:row>24</xdr:row>
      <xdr:rowOff>114300</xdr:rowOff>
    </xdr:to>
    <xdr:sp>
      <xdr:nvSpPr>
        <xdr:cNvPr id="23" name="Line 24"/>
        <xdr:cNvSpPr>
          <a:spLocks/>
        </xdr:cNvSpPr>
      </xdr:nvSpPr>
      <xdr:spPr>
        <a:xfrm>
          <a:off x="10277475" y="46482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257175</xdr:colOff>
      <xdr:row>23</xdr:row>
      <xdr:rowOff>104775</xdr:rowOff>
    </xdr:from>
    <xdr:to>
      <xdr:col>12</xdr:col>
      <xdr:colOff>257175</xdr:colOff>
      <xdr:row>24</xdr:row>
      <xdr:rowOff>114300</xdr:rowOff>
    </xdr:to>
    <xdr:sp>
      <xdr:nvSpPr>
        <xdr:cNvPr id="24" name="Line 25"/>
        <xdr:cNvSpPr>
          <a:spLocks/>
        </xdr:cNvSpPr>
      </xdr:nvSpPr>
      <xdr:spPr>
        <a:xfrm>
          <a:off x="6286500" y="46482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257175</xdr:colOff>
      <xdr:row>23</xdr:row>
      <xdr:rowOff>104775</xdr:rowOff>
    </xdr:from>
    <xdr:to>
      <xdr:col>17</xdr:col>
      <xdr:colOff>257175</xdr:colOff>
      <xdr:row>24</xdr:row>
      <xdr:rowOff>114300</xdr:rowOff>
    </xdr:to>
    <xdr:sp>
      <xdr:nvSpPr>
        <xdr:cNvPr id="25" name="Line 26"/>
        <xdr:cNvSpPr>
          <a:spLocks/>
        </xdr:cNvSpPr>
      </xdr:nvSpPr>
      <xdr:spPr>
        <a:xfrm>
          <a:off x="8267700" y="46482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257175</xdr:colOff>
      <xdr:row>23</xdr:row>
      <xdr:rowOff>104775</xdr:rowOff>
    </xdr:from>
    <xdr:to>
      <xdr:col>22</xdr:col>
      <xdr:colOff>257175</xdr:colOff>
      <xdr:row>24</xdr:row>
      <xdr:rowOff>114300</xdr:rowOff>
    </xdr:to>
    <xdr:sp>
      <xdr:nvSpPr>
        <xdr:cNvPr id="26" name="Line 27"/>
        <xdr:cNvSpPr>
          <a:spLocks/>
        </xdr:cNvSpPr>
      </xdr:nvSpPr>
      <xdr:spPr>
        <a:xfrm>
          <a:off x="10277475" y="46482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238125</xdr:colOff>
      <xdr:row>21</xdr:row>
      <xdr:rowOff>28575</xdr:rowOff>
    </xdr:from>
    <xdr:to>
      <xdr:col>4</xdr:col>
      <xdr:colOff>238125</xdr:colOff>
      <xdr:row>22</xdr:row>
      <xdr:rowOff>66675</xdr:rowOff>
    </xdr:to>
    <xdr:sp>
      <xdr:nvSpPr>
        <xdr:cNvPr id="1" name="Line 2"/>
        <xdr:cNvSpPr>
          <a:spLocks/>
        </xdr:cNvSpPr>
      </xdr:nvSpPr>
      <xdr:spPr>
        <a:xfrm>
          <a:off x="2790825" y="42100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447675</xdr:colOff>
      <xdr:row>21</xdr:row>
      <xdr:rowOff>57150</xdr:rowOff>
    </xdr:from>
    <xdr:to>
      <xdr:col>6</xdr:col>
      <xdr:colOff>447675</xdr:colOff>
      <xdr:row>22</xdr:row>
      <xdr:rowOff>47625</xdr:rowOff>
    </xdr:to>
    <xdr:sp>
      <xdr:nvSpPr>
        <xdr:cNvPr id="2" name="Line 3"/>
        <xdr:cNvSpPr>
          <a:spLocks/>
        </xdr:cNvSpPr>
      </xdr:nvSpPr>
      <xdr:spPr>
        <a:xfrm>
          <a:off x="3714750" y="42386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25</xdr:row>
      <xdr:rowOff>76200</xdr:rowOff>
    </xdr:from>
    <xdr:to>
      <xdr:col>2</xdr:col>
      <xdr:colOff>247650</xdr:colOff>
      <xdr:row>26</xdr:row>
      <xdr:rowOff>85725</xdr:rowOff>
    </xdr:to>
    <xdr:sp>
      <xdr:nvSpPr>
        <xdr:cNvPr id="3" name="Line 4"/>
        <xdr:cNvSpPr>
          <a:spLocks/>
        </xdr:cNvSpPr>
      </xdr:nvSpPr>
      <xdr:spPr>
        <a:xfrm>
          <a:off x="2124075" y="50387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21</xdr:row>
      <xdr:rowOff>28575</xdr:rowOff>
    </xdr:from>
    <xdr:to>
      <xdr:col>9</xdr:col>
      <xdr:colOff>238125</xdr:colOff>
      <xdr:row>22</xdr:row>
      <xdr:rowOff>66675</xdr:rowOff>
    </xdr:to>
    <xdr:sp>
      <xdr:nvSpPr>
        <xdr:cNvPr id="4" name="Line 5"/>
        <xdr:cNvSpPr>
          <a:spLocks/>
        </xdr:cNvSpPr>
      </xdr:nvSpPr>
      <xdr:spPr>
        <a:xfrm>
          <a:off x="4819650" y="42100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447675</xdr:colOff>
      <xdr:row>21</xdr:row>
      <xdr:rowOff>57150</xdr:rowOff>
    </xdr:from>
    <xdr:to>
      <xdr:col>11</xdr:col>
      <xdr:colOff>447675</xdr:colOff>
      <xdr:row>22</xdr:row>
      <xdr:rowOff>47625</xdr:rowOff>
    </xdr:to>
    <xdr:sp>
      <xdr:nvSpPr>
        <xdr:cNvPr id="5" name="Line 6"/>
        <xdr:cNvSpPr>
          <a:spLocks/>
        </xdr:cNvSpPr>
      </xdr:nvSpPr>
      <xdr:spPr>
        <a:xfrm>
          <a:off x="5724525" y="42386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25</xdr:row>
      <xdr:rowOff>104775</xdr:rowOff>
    </xdr:from>
    <xdr:to>
      <xdr:col>7</xdr:col>
      <xdr:colOff>257175</xdr:colOff>
      <xdr:row>26</xdr:row>
      <xdr:rowOff>114300</xdr:rowOff>
    </xdr:to>
    <xdr:sp>
      <xdr:nvSpPr>
        <xdr:cNvPr id="6" name="Line 7"/>
        <xdr:cNvSpPr>
          <a:spLocks/>
        </xdr:cNvSpPr>
      </xdr:nvSpPr>
      <xdr:spPr>
        <a:xfrm>
          <a:off x="4181475" y="50673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238125</xdr:colOff>
      <xdr:row>21</xdr:row>
      <xdr:rowOff>28575</xdr:rowOff>
    </xdr:from>
    <xdr:to>
      <xdr:col>14</xdr:col>
      <xdr:colOff>238125</xdr:colOff>
      <xdr:row>22</xdr:row>
      <xdr:rowOff>66675</xdr:rowOff>
    </xdr:to>
    <xdr:sp>
      <xdr:nvSpPr>
        <xdr:cNvPr id="7" name="Line 8"/>
        <xdr:cNvSpPr>
          <a:spLocks/>
        </xdr:cNvSpPr>
      </xdr:nvSpPr>
      <xdr:spPr>
        <a:xfrm>
          <a:off x="6924675" y="42100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447675</xdr:colOff>
      <xdr:row>21</xdr:row>
      <xdr:rowOff>57150</xdr:rowOff>
    </xdr:from>
    <xdr:to>
      <xdr:col>16</xdr:col>
      <xdr:colOff>447675</xdr:colOff>
      <xdr:row>22</xdr:row>
      <xdr:rowOff>47625</xdr:rowOff>
    </xdr:to>
    <xdr:sp>
      <xdr:nvSpPr>
        <xdr:cNvPr id="8" name="Line 9"/>
        <xdr:cNvSpPr>
          <a:spLocks/>
        </xdr:cNvSpPr>
      </xdr:nvSpPr>
      <xdr:spPr>
        <a:xfrm>
          <a:off x="7867650" y="42386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257175</xdr:colOff>
      <xdr:row>25</xdr:row>
      <xdr:rowOff>104775</xdr:rowOff>
    </xdr:from>
    <xdr:to>
      <xdr:col>12</xdr:col>
      <xdr:colOff>257175</xdr:colOff>
      <xdr:row>26</xdr:row>
      <xdr:rowOff>114300</xdr:rowOff>
    </xdr:to>
    <xdr:sp>
      <xdr:nvSpPr>
        <xdr:cNvPr id="9" name="Line 10"/>
        <xdr:cNvSpPr>
          <a:spLocks/>
        </xdr:cNvSpPr>
      </xdr:nvSpPr>
      <xdr:spPr>
        <a:xfrm>
          <a:off x="6286500" y="50673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238125</xdr:colOff>
      <xdr:row>21</xdr:row>
      <xdr:rowOff>28575</xdr:rowOff>
    </xdr:from>
    <xdr:to>
      <xdr:col>19</xdr:col>
      <xdr:colOff>238125</xdr:colOff>
      <xdr:row>22</xdr:row>
      <xdr:rowOff>66675</xdr:rowOff>
    </xdr:to>
    <xdr:sp>
      <xdr:nvSpPr>
        <xdr:cNvPr id="10" name="Line 11"/>
        <xdr:cNvSpPr>
          <a:spLocks/>
        </xdr:cNvSpPr>
      </xdr:nvSpPr>
      <xdr:spPr>
        <a:xfrm>
          <a:off x="8905875" y="42100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57150</xdr:rowOff>
    </xdr:from>
    <xdr:to>
      <xdr:col>21</xdr:col>
      <xdr:colOff>447675</xdr:colOff>
      <xdr:row>22</xdr:row>
      <xdr:rowOff>47625</xdr:rowOff>
    </xdr:to>
    <xdr:sp>
      <xdr:nvSpPr>
        <xdr:cNvPr id="11" name="Line 12"/>
        <xdr:cNvSpPr>
          <a:spLocks/>
        </xdr:cNvSpPr>
      </xdr:nvSpPr>
      <xdr:spPr>
        <a:xfrm>
          <a:off x="9829800" y="42386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257175</xdr:colOff>
      <xdr:row>25</xdr:row>
      <xdr:rowOff>104775</xdr:rowOff>
    </xdr:from>
    <xdr:to>
      <xdr:col>17</xdr:col>
      <xdr:colOff>257175</xdr:colOff>
      <xdr:row>26</xdr:row>
      <xdr:rowOff>114300</xdr:rowOff>
    </xdr:to>
    <xdr:sp>
      <xdr:nvSpPr>
        <xdr:cNvPr id="12" name="Line 13"/>
        <xdr:cNvSpPr>
          <a:spLocks/>
        </xdr:cNvSpPr>
      </xdr:nvSpPr>
      <xdr:spPr>
        <a:xfrm>
          <a:off x="8267700" y="50673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238125</xdr:colOff>
      <xdr:row>21</xdr:row>
      <xdr:rowOff>28575</xdr:rowOff>
    </xdr:from>
    <xdr:to>
      <xdr:col>24</xdr:col>
      <xdr:colOff>238125</xdr:colOff>
      <xdr:row>22</xdr:row>
      <xdr:rowOff>66675</xdr:rowOff>
    </xdr:to>
    <xdr:sp>
      <xdr:nvSpPr>
        <xdr:cNvPr id="13" name="Line 14"/>
        <xdr:cNvSpPr>
          <a:spLocks/>
        </xdr:cNvSpPr>
      </xdr:nvSpPr>
      <xdr:spPr>
        <a:xfrm>
          <a:off x="10915650" y="42100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447675</xdr:colOff>
      <xdr:row>21</xdr:row>
      <xdr:rowOff>57150</xdr:rowOff>
    </xdr:from>
    <xdr:to>
      <xdr:col>26</xdr:col>
      <xdr:colOff>447675</xdr:colOff>
      <xdr:row>22</xdr:row>
      <xdr:rowOff>47625</xdr:rowOff>
    </xdr:to>
    <xdr:sp>
      <xdr:nvSpPr>
        <xdr:cNvPr id="14" name="Line 15"/>
        <xdr:cNvSpPr>
          <a:spLocks/>
        </xdr:cNvSpPr>
      </xdr:nvSpPr>
      <xdr:spPr>
        <a:xfrm>
          <a:off x="11849100" y="42386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257175</xdr:colOff>
      <xdr:row>25</xdr:row>
      <xdr:rowOff>104775</xdr:rowOff>
    </xdr:from>
    <xdr:to>
      <xdr:col>22</xdr:col>
      <xdr:colOff>257175</xdr:colOff>
      <xdr:row>26</xdr:row>
      <xdr:rowOff>114300</xdr:rowOff>
    </xdr:to>
    <xdr:sp>
      <xdr:nvSpPr>
        <xdr:cNvPr id="15" name="Line 16"/>
        <xdr:cNvSpPr>
          <a:spLocks/>
        </xdr:cNvSpPr>
      </xdr:nvSpPr>
      <xdr:spPr>
        <a:xfrm>
          <a:off x="10277475" y="50673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257175</xdr:colOff>
      <xdr:row>25</xdr:row>
      <xdr:rowOff>104775</xdr:rowOff>
    </xdr:from>
    <xdr:to>
      <xdr:col>12</xdr:col>
      <xdr:colOff>257175</xdr:colOff>
      <xdr:row>26</xdr:row>
      <xdr:rowOff>114300</xdr:rowOff>
    </xdr:to>
    <xdr:sp>
      <xdr:nvSpPr>
        <xdr:cNvPr id="16" name="Line 17"/>
        <xdr:cNvSpPr>
          <a:spLocks/>
        </xdr:cNvSpPr>
      </xdr:nvSpPr>
      <xdr:spPr>
        <a:xfrm>
          <a:off x="6286500" y="50673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257175</xdr:colOff>
      <xdr:row>25</xdr:row>
      <xdr:rowOff>104775</xdr:rowOff>
    </xdr:from>
    <xdr:to>
      <xdr:col>17</xdr:col>
      <xdr:colOff>257175</xdr:colOff>
      <xdr:row>26</xdr:row>
      <xdr:rowOff>114300</xdr:rowOff>
    </xdr:to>
    <xdr:sp>
      <xdr:nvSpPr>
        <xdr:cNvPr id="17" name="Line 18"/>
        <xdr:cNvSpPr>
          <a:spLocks/>
        </xdr:cNvSpPr>
      </xdr:nvSpPr>
      <xdr:spPr>
        <a:xfrm>
          <a:off x="8267700" y="50673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257175</xdr:colOff>
      <xdr:row>25</xdr:row>
      <xdr:rowOff>104775</xdr:rowOff>
    </xdr:from>
    <xdr:to>
      <xdr:col>22</xdr:col>
      <xdr:colOff>257175</xdr:colOff>
      <xdr:row>26</xdr:row>
      <xdr:rowOff>114300</xdr:rowOff>
    </xdr:to>
    <xdr:sp>
      <xdr:nvSpPr>
        <xdr:cNvPr id="18" name="Line 19"/>
        <xdr:cNvSpPr>
          <a:spLocks/>
        </xdr:cNvSpPr>
      </xdr:nvSpPr>
      <xdr:spPr>
        <a:xfrm>
          <a:off x="10277475" y="50673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23</xdr:row>
      <xdr:rowOff>76200</xdr:rowOff>
    </xdr:from>
    <xdr:to>
      <xdr:col>2</xdr:col>
      <xdr:colOff>247650</xdr:colOff>
      <xdr:row>24</xdr:row>
      <xdr:rowOff>85725</xdr:rowOff>
    </xdr:to>
    <xdr:sp>
      <xdr:nvSpPr>
        <xdr:cNvPr id="19" name="Line 20"/>
        <xdr:cNvSpPr>
          <a:spLocks/>
        </xdr:cNvSpPr>
      </xdr:nvSpPr>
      <xdr:spPr>
        <a:xfrm>
          <a:off x="2124075" y="46196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23</xdr:row>
      <xdr:rowOff>104775</xdr:rowOff>
    </xdr:from>
    <xdr:to>
      <xdr:col>7</xdr:col>
      <xdr:colOff>257175</xdr:colOff>
      <xdr:row>24</xdr:row>
      <xdr:rowOff>114300</xdr:rowOff>
    </xdr:to>
    <xdr:sp>
      <xdr:nvSpPr>
        <xdr:cNvPr id="20" name="Line 21"/>
        <xdr:cNvSpPr>
          <a:spLocks/>
        </xdr:cNvSpPr>
      </xdr:nvSpPr>
      <xdr:spPr>
        <a:xfrm>
          <a:off x="4181475" y="46482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257175</xdr:colOff>
      <xdr:row>23</xdr:row>
      <xdr:rowOff>104775</xdr:rowOff>
    </xdr:from>
    <xdr:to>
      <xdr:col>12</xdr:col>
      <xdr:colOff>257175</xdr:colOff>
      <xdr:row>24</xdr:row>
      <xdr:rowOff>114300</xdr:rowOff>
    </xdr:to>
    <xdr:sp>
      <xdr:nvSpPr>
        <xdr:cNvPr id="21" name="Line 22"/>
        <xdr:cNvSpPr>
          <a:spLocks/>
        </xdr:cNvSpPr>
      </xdr:nvSpPr>
      <xdr:spPr>
        <a:xfrm>
          <a:off x="6286500" y="46482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257175</xdr:colOff>
      <xdr:row>23</xdr:row>
      <xdr:rowOff>104775</xdr:rowOff>
    </xdr:from>
    <xdr:to>
      <xdr:col>17</xdr:col>
      <xdr:colOff>257175</xdr:colOff>
      <xdr:row>24</xdr:row>
      <xdr:rowOff>114300</xdr:rowOff>
    </xdr:to>
    <xdr:sp>
      <xdr:nvSpPr>
        <xdr:cNvPr id="22" name="Line 23"/>
        <xdr:cNvSpPr>
          <a:spLocks/>
        </xdr:cNvSpPr>
      </xdr:nvSpPr>
      <xdr:spPr>
        <a:xfrm>
          <a:off x="8267700" y="46482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257175</xdr:colOff>
      <xdr:row>23</xdr:row>
      <xdr:rowOff>104775</xdr:rowOff>
    </xdr:from>
    <xdr:to>
      <xdr:col>22</xdr:col>
      <xdr:colOff>257175</xdr:colOff>
      <xdr:row>24</xdr:row>
      <xdr:rowOff>114300</xdr:rowOff>
    </xdr:to>
    <xdr:sp>
      <xdr:nvSpPr>
        <xdr:cNvPr id="23" name="Line 24"/>
        <xdr:cNvSpPr>
          <a:spLocks/>
        </xdr:cNvSpPr>
      </xdr:nvSpPr>
      <xdr:spPr>
        <a:xfrm>
          <a:off x="10277475" y="46482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257175</xdr:colOff>
      <xdr:row>23</xdr:row>
      <xdr:rowOff>104775</xdr:rowOff>
    </xdr:from>
    <xdr:to>
      <xdr:col>12</xdr:col>
      <xdr:colOff>257175</xdr:colOff>
      <xdr:row>24</xdr:row>
      <xdr:rowOff>114300</xdr:rowOff>
    </xdr:to>
    <xdr:sp>
      <xdr:nvSpPr>
        <xdr:cNvPr id="24" name="Line 25"/>
        <xdr:cNvSpPr>
          <a:spLocks/>
        </xdr:cNvSpPr>
      </xdr:nvSpPr>
      <xdr:spPr>
        <a:xfrm>
          <a:off x="6286500" y="46482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257175</xdr:colOff>
      <xdr:row>23</xdr:row>
      <xdr:rowOff>104775</xdr:rowOff>
    </xdr:from>
    <xdr:to>
      <xdr:col>17</xdr:col>
      <xdr:colOff>257175</xdr:colOff>
      <xdr:row>24</xdr:row>
      <xdr:rowOff>114300</xdr:rowOff>
    </xdr:to>
    <xdr:sp>
      <xdr:nvSpPr>
        <xdr:cNvPr id="25" name="Line 26"/>
        <xdr:cNvSpPr>
          <a:spLocks/>
        </xdr:cNvSpPr>
      </xdr:nvSpPr>
      <xdr:spPr>
        <a:xfrm>
          <a:off x="8267700" y="46482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257175</xdr:colOff>
      <xdr:row>23</xdr:row>
      <xdr:rowOff>104775</xdr:rowOff>
    </xdr:from>
    <xdr:to>
      <xdr:col>22</xdr:col>
      <xdr:colOff>257175</xdr:colOff>
      <xdr:row>24</xdr:row>
      <xdr:rowOff>114300</xdr:rowOff>
    </xdr:to>
    <xdr:sp>
      <xdr:nvSpPr>
        <xdr:cNvPr id="26" name="Line 27"/>
        <xdr:cNvSpPr>
          <a:spLocks/>
        </xdr:cNvSpPr>
      </xdr:nvSpPr>
      <xdr:spPr>
        <a:xfrm>
          <a:off x="10277475" y="46482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238125</xdr:colOff>
      <xdr:row>21</xdr:row>
      <xdr:rowOff>28575</xdr:rowOff>
    </xdr:from>
    <xdr:to>
      <xdr:col>4</xdr:col>
      <xdr:colOff>238125</xdr:colOff>
      <xdr:row>22</xdr:row>
      <xdr:rowOff>66675</xdr:rowOff>
    </xdr:to>
    <xdr:sp>
      <xdr:nvSpPr>
        <xdr:cNvPr id="1" name="Line 2"/>
        <xdr:cNvSpPr>
          <a:spLocks/>
        </xdr:cNvSpPr>
      </xdr:nvSpPr>
      <xdr:spPr>
        <a:xfrm>
          <a:off x="2790825" y="42100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447675</xdr:colOff>
      <xdr:row>21</xdr:row>
      <xdr:rowOff>57150</xdr:rowOff>
    </xdr:from>
    <xdr:to>
      <xdr:col>6</xdr:col>
      <xdr:colOff>447675</xdr:colOff>
      <xdr:row>22</xdr:row>
      <xdr:rowOff>47625</xdr:rowOff>
    </xdr:to>
    <xdr:sp>
      <xdr:nvSpPr>
        <xdr:cNvPr id="2" name="Line 3"/>
        <xdr:cNvSpPr>
          <a:spLocks/>
        </xdr:cNvSpPr>
      </xdr:nvSpPr>
      <xdr:spPr>
        <a:xfrm>
          <a:off x="3714750" y="42386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25</xdr:row>
      <xdr:rowOff>76200</xdr:rowOff>
    </xdr:from>
    <xdr:to>
      <xdr:col>2</xdr:col>
      <xdr:colOff>247650</xdr:colOff>
      <xdr:row>26</xdr:row>
      <xdr:rowOff>85725</xdr:rowOff>
    </xdr:to>
    <xdr:sp>
      <xdr:nvSpPr>
        <xdr:cNvPr id="3" name="Line 4"/>
        <xdr:cNvSpPr>
          <a:spLocks/>
        </xdr:cNvSpPr>
      </xdr:nvSpPr>
      <xdr:spPr>
        <a:xfrm>
          <a:off x="2124075" y="50387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21</xdr:row>
      <xdr:rowOff>28575</xdr:rowOff>
    </xdr:from>
    <xdr:to>
      <xdr:col>9</xdr:col>
      <xdr:colOff>238125</xdr:colOff>
      <xdr:row>22</xdr:row>
      <xdr:rowOff>66675</xdr:rowOff>
    </xdr:to>
    <xdr:sp>
      <xdr:nvSpPr>
        <xdr:cNvPr id="4" name="Line 5"/>
        <xdr:cNvSpPr>
          <a:spLocks/>
        </xdr:cNvSpPr>
      </xdr:nvSpPr>
      <xdr:spPr>
        <a:xfrm>
          <a:off x="4819650" y="42100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447675</xdr:colOff>
      <xdr:row>21</xdr:row>
      <xdr:rowOff>57150</xdr:rowOff>
    </xdr:from>
    <xdr:to>
      <xdr:col>11</xdr:col>
      <xdr:colOff>447675</xdr:colOff>
      <xdr:row>22</xdr:row>
      <xdr:rowOff>47625</xdr:rowOff>
    </xdr:to>
    <xdr:sp>
      <xdr:nvSpPr>
        <xdr:cNvPr id="5" name="Line 6"/>
        <xdr:cNvSpPr>
          <a:spLocks/>
        </xdr:cNvSpPr>
      </xdr:nvSpPr>
      <xdr:spPr>
        <a:xfrm>
          <a:off x="5724525" y="42386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25</xdr:row>
      <xdr:rowOff>104775</xdr:rowOff>
    </xdr:from>
    <xdr:to>
      <xdr:col>7</xdr:col>
      <xdr:colOff>257175</xdr:colOff>
      <xdr:row>26</xdr:row>
      <xdr:rowOff>114300</xdr:rowOff>
    </xdr:to>
    <xdr:sp>
      <xdr:nvSpPr>
        <xdr:cNvPr id="6" name="Line 7"/>
        <xdr:cNvSpPr>
          <a:spLocks/>
        </xdr:cNvSpPr>
      </xdr:nvSpPr>
      <xdr:spPr>
        <a:xfrm>
          <a:off x="4181475" y="50673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238125</xdr:colOff>
      <xdr:row>21</xdr:row>
      <xdr:rowOff>28575</xdr:rowOff>
    </xdr:from>
    <xdr:to>
      <xdr:col>14</xdr:col>
      <xdr:colOff>238125</xdr:colOff>
      <xdr:row>22</xdr:row>
      <xdr:rowOff>66675</xdr:rowOff>
    </xdr:to>
    <xdr:sp>
      <xdr:nvSpPr>
        <xdr:cNvPr id="7" name="Line 8"/>
        <xdr:cNvSpPr>
          <a:spLocks/>
        </xdr:cNvSpPr>
      </xdr:nvSpPr>
      <xdr:spPr>
        <a:xfrm>
          <a:off x="6924675" y="42100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447675</xdr:colOff>
      <xdr:row>21</xdr:row>
      <xdr:rowOff>57150</xdr:rowOff>
    </xdr:from>
    <xdr:to>
      <xdr:col>16</xdr:col>
      <xdr:colOff>447675</xdr:colOff>
      <xdr:row>22</xdr:row>
      <xdr:rowOff>47625</xdr:rowOff>
    </xdr:to>
    <xdr:sp>
      <xdr:nvSpPr>
        <xdr:cNvPr id="8" name="Line 9"/>
        <xdr:cNvSpPr>
          <a:spLocks/>
        </xdr:cNvSpPr>
      </xdr:nvSpPr>
      <xdr:spPr>
        <a:xfrm>
          <a:off x="7867650" y="42386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257175</xdr:colOff>
      <xdr:row>25</xdr:row>
      <xdr:rowOff>104775</xdr:rowOff>
    </xdr:from>
    <xdr:to>
      <xdr:col>12</xdr:col>
      <xdr:colOff>257175</xdr:colOff>
      <xdr:row>26</xdr:row>
      <xdr:rowOff>114300</xdr:rowOff>
    </xdr:to>
    <xdr:sp>
      <xdr:nvSpPr>
        <xdr:cNvPr id="9" name="Line 10"/>
        <xdr:cNvSpPr>
          <a:spLocks/>
        </xdr:cNvSpPr>
      </xdr:nvSpPr>
      <xdr:spPr>
        <a:xfrm>
          <a:off x="6286500" y="50673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238125</xdr:colOff>
      <xdr:row>21</xdr:row>
      <xdr:rowOff>28575</xdr:rowOff>
    </xdr:from>
    <xdr:to>
      <xdr:col>19</xdr:col>
      <xdr:colOff>238125</xdr:colOff>
      <xdr:row>22</xdr:row>
      <xdr:rowOff>66675</xdr:rowOff>
    </xdr:to>
    <xdr:sp>
      <xdr:nvSpPr>
        <xdr:cNvPr id="10" name="Line 11"/>
        <xdr:cNvSpPr>
          <a:spLocks/>
        </xdr:cNvSpPr>
      </xdr:nvSpPr>
      <xdr:spPr>
        <a:xfrm>
          <a:off x="8905875" y="42100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57150</xdr:rowOff>
    </xdr:from>
    <xdr:to>
      <xdr:col>21</xdr:col>
      <xdr:colOff>447675</xdr:colOff>
      <xdr:row>22</xdr:row>
      <xdr:rowOff>47625</xdr:rowOff>
    </xdr:to>
    <xdr:sp>
      <xdr:nvSpPr>
        <xdr:cNvPr id="11" name="Line 12"/>
        <xdr:cNvSpPr>
          <a:spLocks/>
        </xdr:cNvSpPr>
      </xdr:nvSpPr>
      <xdr:spPr>
        <a:xfrm>
          <a:off x="9829800" y="42386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257175</xdr:colOff>
      <xdr:row>25</xdr:row>
      <xdr:rowOff>104775</xdr:rowOff>
    </xdr:from>
    <xdr:to>
      <xdr:col>17</xdr:col>
      <xdr:colOff>257175</xdr:colOff>
      <xdr:row>26</xdr:row>
      <xdr:rowOff>114300</xdr:rowOff>
    </xdr:to>
    <xdr:sp>
      <xdr:nvSpPr>
        <xdr:cNvPr id="12" name="Line 13"/>
        <xdr:cNvSpPr>
          <a:spLocks/>
        </xdr:cNvSpPr>
      </xdr:nvSpPr>
      <xdr:spPr>
        <a:xfrm>
          <a:off x="8267700" y="50673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238125</xdr:colOff>
      <xdr:row>21</xdr:row>
      <xdr:rowOff>28575</xdr:rowOff>
    </xdr:from>
    <xdr:to>
      <xdr:col>24</xdr:col>
      <xdr:colOff>238125</xdr:colOff>
      <xdr:row>22</xdr:row>
      <xdr:rowOff>66675</xdr:rowOff>
    </xdr:to>
    <xdr:sp>
      <xdr:nvSpPr>
        <xdr:cNvPr id="13" name="Line 14"/>
        <xdr:cNvSpPr>
          <a:spLocks/>
        </xdr:cNvSpPr>
      </xdr:nvSpPr>
      <xdr:spPr>
        <a:xfrm>
          <a:off x="10915650" y="42100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447675</xdr:colOff>
      <xdr:row>21</xdr:row>
      <xdr:rowOff>57150</xdr:rowOff>
    </xdr:from>
    <xdr:to>
      <xdr:col>26</xdr:col>
      <xdr:colOff>447675</xdr:colOff>
      <xdr:row>22</xdr:row>
      <xdr:rowOff>47625</xdr:rowOff>
    </xdr:to>
    <xdr:sp>
      <xdr:nvSpPr>
        <xdr:cNvPr id="14" name="Line 15"/>
        <xdr:cNvSpPr>
          <a:spLocks/>
        </xdr:cNvSpPr>
      </xdr:nvSpPr>
      <xdr:spPr>
        <a:xfrm>
          <a:off x="11849100" y="42386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257175</xdr:colOff>
      <xdr:row>25</xdr:row>
      <xdr:rowOff>104775</xdr:rowOff>
    </xdr:from>
    <xdr:to>
      <xdr:col>22</xdr:col>
      <xdr:colOff>257175</xdr:colOff>
      <xdr:row>26</xdr:row>
      <xdr:rowOff>114300</xdr:rowOff>
    </xdr:to>
    <xdr:sp>
      <xdr:nvSpPr>
        <xdr:cNvPr id="15" name="Line 16"/>
        <xdr:cNvSpPr>
          <a:spLocks/>
        </xdr:cNvSpPr>
      </xdr:nvSpPr>
      <xdr:spPr>
        <a:xfrm>
          <a:off x="10277475" y="50673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257175</xdr:colOff>
      <xdr:row>25</xdr:row>
      <xdr:rowOff>104775</xdr:rowOff>
    </xdr:from>
    <xdr:to>
      <xdr:col>12</xdr:col>
      <xdr:colOff>257175</xdr:colOff>
      <xdr:row>26</xdr:row>
      <xdr:rowOff>114300</xdr:rowOff>
    </xdr:to>
    <xdr:sp>
      <xdr:nvSpPr>
        <xdr:cNvPr id="16" name="Line 17"/>
        <xdr:cNvSpPr>
          <a:spLocks/>
        </xdr:cNvSpPr>
      </xdr:nvSpPr>
      <xdr:spPr>
        <a:xfrm>
          <a:off x="6286500" y="50673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257175</xdr:colOff>
      <xdr:row>25</xdr:row>
      <xdr:rowOff>104775</xdr:rowOff>
    </xdr:from>
    <xdr:to>
      <xdr:col>17</xdr:col>
      <xdr:colOff>257175</xdr:colOff>
      <xdr:row>26</xdr:row>
      <xdr:rowOff>114300</xdr:rowOff>
    </xdr:to>
    <xdr:sp>
      <xdr:nvSpPr>
        <xdr:cNvPr id="17" name="Line 18"/>
        <xdr:cNvSpPr>
          <a:spLocks/>
        </xdr:cNvSpPr>
      </xdr:nvSpPr>
      <xdr:spPr>
        <a:xfrm>
          <a:off x="8267700" y="50673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257175</xdr:colOff>
      <xdr:row>25</xdr:row>
      <xdr:rowOff>104775</xdr:rowOff>
    </xdr:from>
    <xdr:to>
      <xdr:col>22</xdr:col>
      <xdr:colOff>257175</xdr:colOff>
      <xdr:row>26</xdr:row>
      <xdr:rowOff>114300</xdr:rowOff>
    </xdr:to>
    <xdr:sp>
      <xdr:nvSpPr>
        <xdr:cNvPr id="18" name="Line 19"/>
        <xdr:cNvSpPr>
          <a:spLocks/>
        </xdr:cNvSpPr>
      </xdr:nvSpPr>
      <xdr:spPr>
        <a:xfrm>
          <a:off x="10277475" y="50673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23</xdr:row>
      <xdr:rowOff>76200</xdr:rowOff>
    </xdr:from>
    <xdr:to>
      <xdr:col>2</xdr:col>
      <xdr:colOff>247650</xdr:colOff>
      <xdr:row>24</xdr:row>
      <xdr:rowOff>85725</xdr:rowOff>
    </xdr:to>
    <xdr:sp>
      <xdr:nvSpPr>
        <xdr:cNvPr id="19" name="Line 20"/>
        <xdr:cNvSpPr>
          <a:spLocks/>
        </xdr:cNvSpPr>
      </xdr:nvSpPr>
      <xdr:spPr>
        <a:xfrm>
          <a:off x="2124075" y="46196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23</xdr:row>
      <xdr:rowOff>104775</xdr:rowOff>
    </xdr:from>
    <xdr:to>
      <xdr:col>7</xdr:col>
      <xdr:colOff>257175</xdr:colOff>
      <xdr:row>24</xdr:row>
      <xdr:rowOff>114300</xdr:rowOff>
    </xdr:to>
    <xdr:sp>
      <xdr:nvSpPr>
        <xdr:cNvPr id="20" name="Line 21"/>
        <xdr:cNvSpPr>
          <a:spLocks/>
        </xdr:cNvSpPr>
      </xdr:nvSpPr>
      <xdr:spPr>
        <a:xfrm>
          <a:off x="4181475" y="46482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257175</xdr:colOff>
      <xdr:row>23</xdr:row>
      <xdr:rowOff>104775</xdr:rowOff>
    </xdr:from>
    <xdr:to>
      <xdr:col>12</xdr:col>
      <xdr:colOff>257175</xdr:colOff>
      <xdr:row>24</xdr:row>
      <xdr:rowOff>114300</xdr:rowOff>
    </xdr:to>
    <xdr:sp>
      <xdr:nvSpPr>
        <xdr:cNvPr id="21" name="Line 22"/>
        <xdr:cNvSpPr>
          <a:spLocks/>
        </xdr:cNvSpPr>
      </xdr:nvSpPr>
      <xdr:spPr>
        <a:xfrm>
          <a:off x="6286500" y="46482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257175</xdr:colOff>
      <xdr:row>23</xdr:row>
      <xdr:rowOff>104775</xdr:rowOff>
    </xdr:from>
    <xdr:to>
      <xdr:col>17</xdr:col>
      <xdr:colOff>257175</xdr:colOff>
      <xdr:row>24</xdr:row>
      <xdr:rowOff>114300</xdr:rowOff>
    </xdr:to>
    <xdr:sp>
      <xdr:nvSpPr>
        <xdr:cNvPr id="22" name="Line 23"/>
        <xdr:cNvSpPr>
          <a:spLocks/>
        </xdr:cNvSpPr>
      </xdr:nvSpPr>
      <xdr:spPr>
        <a:xfrm>
          <a:off x="8267700" y="46482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257175</xdr:colOff>
      <xdr:row>23</xdr:row>
      <xdr:rowOff>104775</xdr:rowOff>
    </xdr:from>
    <xdr:to>
      <xdr:col>22</xdr:col>
      <xdr:colOff>257175</xdr:colOff>
      <xdr:row>24</xdr:row>
      <xdr:rowOff>114300</xdr:rowOff>
    </xdr:to>
    <xdr:sp>
      <xdr:nvSpPr>
        <xdr:cNvPr id="23" name="Line 24"/>
        <xdr:cNvSpPr>
          <a:spLocks/>
        </xdr:cNvSpPr>
      </xdr:nvSpPr>
      <xdr:spPr>
        <a:xfrm>
          <a:off x="10277475" y="46482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257175</xdr:colOff>
      <xdr:row>23</xdr:row>
      <xdr:rowOff>104775</xdr:rowOff>
    </xdr:from>
    <xdr:to>
      <xdr:col>12</xdr:col>
      <xdr:colOff>257175</xdr:colOff>
      <xdr:row>24</xdr:row>
      <xdr:rowOff>114300</xdr:rowOff>
    </xdr:to>
    <xdr:sp>
      <xdr:nvSpPr>
        <xdr:cNvPr id="24" name="Line 25"/>
        <xdr:cNvSpPr>
          <a:spLocks/>
        </xdr:cNvSpPr>
      </xdr:nvSpPr>
      <xdr:spPr>
        <a:xfrm>
          <a:off x="6286500" y="46482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257175</xdr:colOff>
      <xdr:row>23</xdr:row>
      <xdr:rowOff>104775</xdr:rowOff>
    </xdr:from>
    <xdr:to>
      <xdr:col>17</xdr:col>
      <xdr:colOff>257175</xdr:colOff>
      <xdr:row>24</xdr:row>
      <xdr:rowOff>114300</xdr:rowOff>
    </xdr:to>
    <xdr:sp>
      <xdr:nvSpPr>
        <xdr:cNvPr id="25" name="Line 26"/>
        <xdr:cNvSpPr>
          <a:spLocks/>
        </xdr:cNvSpPr>
      </xdr:nvSpPr>
      <xdr:spPr>
        <a:xfrm>
          <a:off x="8267700" y="46482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257175</xdr:colOff>
      <xdr:row>23</xdr:row>
      <xdr:rowOff>104775</xdr:rowOff>
    </xdr:from>
    <xdr:to>
      <xdr:col>22</xdr:col>
      <xdr:colOff>257175</xdr:colOff>
      <xdr:row>24</xdr:row>
      <xdr:rowOff>114300</xdr:rowOff>
    </xdr:to>
    <xdr:sp>
      <xdr:nvSpPr>
        <xdr:cNvPr id="26" name="Line 27"/>
        <xdr:cNvSpPr>
          <a:spLocks/>
        </xdr:cNvSpPr>
      </xdr:nvSpPr>
      <xdr:spPr>
        <a:xfrm>
          <a:off x="10277475" y="46482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238125</xdr:colOff>
      <xdr:row>21</xdr:row>
      <xdr:rowOff>28575</xdr:rowOff>
    </xdr:from>
    <xdr:to>
      <xdr:col>4</xdr:col>
      <xdr:colOff>238125</xdr:colOff>
      <xdr:row>22</xdr:row>
      <xdr:rowOff>66675</xdr:rowOff>
    </xdr:to>
    <xdr:sp>
      <xdr:nvSpPr>
        <xdr:cNvPr id="1" name="Line 2"/>
        <xdr:cNvSpPr>
          <a:spLocks/>
        </xdr:cNvSpPr>
      </xdr:nvSpPr>
      <xdr:spPr>
        <a:xfrm>
          <a:off x="2790825" y="42100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447675</xdr:colOff>
      <xdr:row>21</xdr:row>
      <xdr:rowOff>57150</xdr:rowOff>
    </xdr:from>
    <xdr:to>
      <xdr:col>6</xdr:col>
      <xdr:colOff>447675</xdr:colOff>
      <xdr:row>22</xdr:row>
      <xdr:rowOff>47625</xdr:rowOff>
    </xdr:to>
    <xdr:sp>
      <xdr:nvSpPr>
        <xdr:cNvPr id="2" name="Line 3"/>
        <xdr:cNvSpPr>
          <a:spLocks/>
        </xdr:cNvSpPr>
      </xdr:nvSpPr>
      <xdr:spPr>
        <a:xfrm>
          <a:off x="3714750" y="42386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25</xdr:row>
      <xdr:rowOff>76200</xdr:rowOff>
    </xdr:from>
    <xdr:to>
      <xdr:col>2</xdr:col>
      <xdr:colOff>247650</xdr:colOff>
      <xdr:row>26</xdr:row>
      <xdr:rowOff>85725</xdr:rowOff>
    </xdr:to>
    <xdr:sp>
      <xdr:nvSpPr>
        <xdr:cNvPr id="3" name="Line 4"/>
        <xdr:cNvSpPr>
          <a:spLocks/>
        </xdr:cNvSpPr>
      </xdr:nvSpPr>
      <xdr:spPr>
        <a:xfrm>
          <a:off x="2124075" y="50387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21</xdr:row>
      <xdr:rowOff>28575</xdr:rowOff>
    </xdr:from>
    <xdr:to>
      <xdr:col>9</xdr:col>
      <xdr:colOff>238125</xdr:colOff>
      <xdr:row>22</xdr:row>
      <xdr:rowOff>66675</xdr:rowOff>
    </xdr:to>
    <xdr:sp>
      <xdr:nvSpPr>
        <xdr:cNvPr id="4" name="Line 5"/>
        <xdr:cNvSpPr>
          <a:spLocks/>
        </xdr:cNvSpPr>
      </xdr:nvSpPr>
      <xdr:spPr>
        <a:xfrm>
          <a:off x="4819650" y="42100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447675</xdr:colOff>
      <xdr:row>21</xdr:row>
      <xdr:rowOff>57150</xdr:rowOff>
    </xdr:from>
    <xdr:to>
      <xdr:col>11</xdr:col>
      <xdr:colOff>447675</xdr:colOff>
      <xdr:row>22</xdr:row>
      <xdr:rowOff>47625</xdr:rowOff>
    </xdr:to>
    <xdr:sp>
      <xdr:nvSpPr>
        <xdr:cNvPr id="5" name="Line 6"/>
        <xdr:cNvSpPr>
          <a:spLocks/>
        </xdr:cNvSpPr>
      </xdr:nvSpPr>
      <xdr:spPr>
        <a:xfrm>
          <a:off x="5724525" y="42386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25</xdr:row>
      <xdr:rowOff>104775</xdr:rowOff>
    </xdr:from>
    <xdr:to>
      <xdr:col>7</xdr:col>
      <xdr:colOff>257175</xdr:colOff>
      <xdr:row>26</xdr:row>
      <xdr:rowOff>114300</xdr:rowOff>
    </xdr:to>
    <xdr:sp>
      <xdr:nvSpPr>
        <xdr:cNvPr id="6" name="Line 7"/>
        <xdr:cNvSpPr>
          <a:spLocks/>
        </xdr:cNvSpPr>
      </xdr:nvSpPr>
      <xdr:spPr>
        <a:xfrm>
          <a:off x="4181475" y="50673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238125</xdr:colOff>
      <xdr:row>21</xdr:row>
      <xdr:rowOff>28575</xdr:rowOff>
    </xdr:from>
    <xdr:to>
      <xdr:col>14</xdr:col>
      <xdr:colOff>238125</xdr:colOff>
      <xdr:row>22</xdr:row>
      <xdr:rowOff>66675</xdr:rowOff>
    </xdr:to>
    <xdr:sp>
      <xdr:nvSpPr>
        <xdr:cNvPr id="7" name="Line 8"/>
        <xdr:cNvSpPr>
          <a:spLocks/>
        </xdr:cNvSpPr>
      </xdr:nvSpPr>
      <xdr:spPr>
        <a:xfrm>
          <a:off x="6924675" y="42100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447675</xdr:colOff>
      <xdr:row>21</xdr:row>
      <xdr:rowOff>57150</xdr:rowOff>
    </xdr:from>
    <xdr:to>
      <xdr:col>16</xdr:col>
      <xdr:colOff>447675</xdr:colOff>
      <xdr:row>22</xdr:row>
      <xdr:rowOff>47625</xdr:rowOff>
    </xdr:to>
    <xdr:sp>
      <xdr:nvSpPr>
        <xdr:cNvPr id="8" name="Line 9"/>
        <xdr:cNvSpPr>
          <a:spLocks/>
        </xdr:cNvSpPr>
      </xdr:nvSpPr>
      <xdr:spPr>
        <a:xfrm>
          <a:off x="7867650" y="42386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257175</xdr:colOff>
      <xdr:row>25</xdr:row>
      <xdr:rowOff>104775</xdr:rowOff>
    </xdr:from>
    <xdr:to>
      <xdr:col>12</xdr:col>
      <xdr:colOff>257175</xdr:colOff>
      <xdr:row>26</xdr:row>
      <xdr:rowOff>114300</xdr:rowOff>
    </xdr:to>
    <xdr:sp>
      <xdr:nvSpPr>
        <xdr:cNvPr id="9" name="Line 10"/>
        <xdr:cNvSpPr>
          <a:spLocks/>
        </xdr:cNvSpPr>
      </xdr:nvSpPr>
      <xdr:spPr>
        <a:xfrm>
          <a:off x="6286500" y="50673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238125</xdr:colOff>
      <xdr:row>21</xdr:row>
      <xdr:rowOff>28575</xdr:rowOff>
    </xdr:from>
    <xdr:to>
      <xdr:col>19</xdr:col>
      <xdr:colOff>238125</xdr:colOff>
      <xdr:row>22</xdr:row>
      <xdr:rowOff>66675</xdr:rowOff>
    </xdr:to>
    <xdr:sp>
      <xdr:nvSpPr>
        <xdr:cNvPr id="10" name="Line 11"/>
        <xdr:cNvSpPr>
          <a:spLocks/>
        </xdr:cNvSpPr>
      </xdr:nvSpPr>
      <xdr:spPr>
        <a:xfrm>
          <a:off x="8905875" y="42100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57150</xdr:rowOff>
    </xdr:from>
    <xdr:to>
      <xdr:col>21</xdr:col>
      <xdr:colOff>447675</xdr:colOff>
      <xdr:row>22</xdr:row>
      <xdr:rowOff>47625</xdr:rowOff>
    </xdr:to>
    <xdr:sp>
      <xdr:nvSpPr>
        <xdr:cNvPr id="11" name="Line 12"/>
        <xdr:cNvSpPr>
          <a:spLocks/>
        </xdr:cNvSpPr>
      </xdr:nvSpPr>
      <xdr:spPr>
        <a:xfrm>
          <a:off x="9829800" y="42386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257175</xdr:colOff>
      <xdr:row>25</xdr:row>
      <xdr:rowOff>104775</xdr:rowOff>
    </xdr:from>
    <xdr:to>
      <xdr:col>17</xdr:col>
      <xdr:colOff>257175</xdr:colOff>
      <xdr:row>26</xdr:row>
      <xdr:rowOff>114300</xdr:rowOff>
    </xdr:to>
    <xdr:sp>
      <xdr:nvSpPr>
        <xdr:cNvPr id="12" name="Line 13"/>
        <xdr:cNvSpPr>
          <a:spLocks/>
        </xdr:cNvSpPr>
      </xdr:nvSpPr>
      <xdr:spPr>
        <a:xfrm>
          <a:off x="8267700" y="50673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238125</xdr:colOff>
      <xdr:row>21</xdr:row>
      <xdr:rowOff>28575</xdr:rowOff>
    </xdr:from>
    <xdr:to>
      <xdr:col>24</xdr:col>
      <xdr:colOff>238125</xdr:colOff>
      <xdr:row>22</xdr:row>
      <xdr:rowOff>66675</xdr:rowOff>
    </xdr:to>
    <xdr:sp>
      <xdr:nvSpPr>
        <xdr:cNvPr id="13" name="Line 14"/>
        <xdr:cNvSpPr>
          <a:spLocks/>
        </xdr:cNvSpPr>
      </xdr:nvSpPr>
      <xdr:spPr>
        <a:xfrm>
          <a:off x="10915650" y="42100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447675</xdr:colOff>
      <xdr:row>21</xdr:row>
      <xdr:rowOff>57150</xdr:rowOff>
    </xdr:from>
    <xdr:to>
      <xdr:col>26</xdr:col>
      <xdr:colOff>447675</xdr:colOff>
      <xdr:row>22</xdr:row>
      <xdr:rowOff>47625</xdr:rowOff>
    </xdr:to>
    <xdr:sp>
      <xdr:nvSpPr>
        <xdr:cNvPr id="14" name="Line 15"/>
        <xdr:cNvSpPr>
          <a:spLocks/>
        </xdr:cNvSpPr>
      </xdr:nvSpPr>
      <xdr:spPr>
        <a:xfrm>
          <a:off x="11849100" y="42386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257175</xdr:colOff>
      <xdr:row>25</xdr:row>
      <xdr:rowOff>104775</xdr:rowOff>
    </xdr:from>
    <xdr:to>
      <xdr:col>22</xdr:col>
      <xdr:colOff>257175</xdr:colOff>
      <xdr:row>26</xdr:row>
      <xdr:rowOff>114300</xdr:rowOff>
    </xdr:to>
    <xdr:sp>
      <xdr:nvSpPr>
        <xdr:cNvPr id="15" name="Line 16"/>
        <xdr:cNvSpPr>
          <a:spLocks/>
        </xdr:cNvSpPr>
      </xdr:nvSpPr>
      <xdr:spPr>
        <a:xfrm>
          <a:off x="10277475" y="50673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257175</xdr:colOff>
      <xdr:row>25</xdr:row>
      <xdr:rowOff>104775</xdr:rowOff>
    </xdr:from>
    <xdr:to>
      <xdr:col>12</xdr:col>
      <xdr:colOff>257175</xdr:colOff>
      <xdr:row>26</xdr:row>
      <xdr:rowOff>114300</xdr:rowOff>
    </xdr:to>
    <xdr:sp>
      <xdr:nvSpPr>
        <xdr:cNvPr id="16" name="Line 17"/>
        <xdr:cNvSpPr>
          <a:spLocks/>
        </xdr:cNvSpPr>
      </xdr:nvSpPr>
      <xdr:spPr>
        <a:xfrm>
          <a:off x="6286500" y="50673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257175</xdr:colOff>
      <xdr:row>25</xdr:row>
      <xdr:rowOff>104775</xdr:rowOff>
    </xdr:from>
    <xdr:to>
      <xdr:col>17</xdr:col>
      <xdr:colOff>257175</xdr:colOff>
      <xdr:row>26</xdr:row>
      <xdr:rowOff>114300</xdr:rowOff>
    </xdr:to>
    <xdr:sp>
      <xdr:nvSpPr>
        <xdr:cNvPr id="17" name="Line 18"/>
        <xdr:cNvSpPr>
          <a:spLocks/>
        </xdr:cNvSpPr>
      </xdr:nvSpPr>
      <xdr:spPr>
        <a:xfrm>
          <a:off x="8267700" y="50673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257175</xdr:colOff>
      <xdr:row>25</xdr:row>
      <xdr:rowOff>104775</xdr:rowOff>
    </xdr:from>
    <xdr:to>
      <xdr:col>22</xdr:col>
      <xdr:colOff>257175</xdr:colOff>
      <xdr:row>26</xdr:row>
      <xdr:rowOff>114300</xdr:rowOff>
    </xdr:to>
    <xdr:sp>
      <xdr:nvSpPr>
        <xdr:cNvPr id="18" name="Line 19"/>
        <xdr:cNvSpPr>
          <a:spLocks/>
        </xdr:cNvSpPr>
      </xdr:nvSpPr>
      <xdr:spPr>
        <a:xfrm>
          <a:off x="10277475" y="50673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23</xdr:row>
      <xdr:rowOff>76200</xdr:rowOff>
    </xdr:from>
    <xdr:to>
      <xdr:col>2</xdr:col>
      <xdr:colOff>247650</xdr:colOff>
      <xdr:row>24</xdr:row>
      <xdr:rowOff>85725</xdr:rowOff>
    </xdr:to>
    <xdr:sp>
      <xdr:nvSpPr>
        <xdr:cNvPr id="19" name="Line 20"/>
        <xdr:cNvSpPr>
          <a:spLocks/>
        </xdr:cNvSpPr>
      </xdr:nvSpPr>
      <xdr:spPr>
        <a:xfrm>
          <a:off x="2124075" y="46196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23</xdr:row>
      <xdr:rowOff>104775</xdr:rowOff>
    </xdr:from>
    <xdr:to>
      <xdr:col>7</xdr:col>
      <xdr:colOff>257175</xdr:colOff>
      <xdr:row>24</xdr:row>
      <xdr:rowOff>114300</xdr:rowOff>
    </xdr:to>
    <xdr:sp>
      <xdr:nvSpPr>
        <xdr:cNvPr id="20" name="Line 21"/>
        <xdr:cNvSpPr>
          <a:spLocks/>
        </xdr:cNvSpPr>
      </xdr:nvSpPr>
      <xdr:spPr>
        <a:xfrm>
          <a:off x="4181475" y="46482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257175</xdr:colOff>
      <xdr:row>23</xdr:row>
      <xdr:rowOff>104775</xdr:rowOff>
    </xdr:from>
    <xdr:to>
      <xdr:col>12</xdr:col>
      <xdr:colOff>257175</xdr:colOff>
      <xdr:row>24</xdr:row>
      <xdr:rowOff>114300</xdr:rowOff>
    </xdr:to>
    <xdr:sp>
      <xdr:nvSpPr>
        <xdr:cNvPr id="21" name="Line 22"/>
        <xdr:cNvSpPr>
          <a:spLocks/>
        </xdr:cNvSpPr>
      </xdr:nvSpPr>
      <xdr:spPr>
        <a:xfrm>
          <a:off x="6286500" y="46482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257175</xdr:colOff>
      <xdr:row>23</xdr:row>
      <xdr:rowOff>104775</xdr:rowOff>
    </xdr:from>
    <xdr:to>
      <xdr:col>17</xdr:col>
      <xdr:colOff>257175</xdr:colOff>
      <xdr:row>24</xdr:row>
      <xdr:rowOff>114300</xdr:rowOff>
    </xdr:to>
    <xdr:sp>
      <xdr:nvSpPr>
        <xdr:cNvPr id="22" name="Line 23"/>
        <xdr:cNvSpPr>
          <a:spLocks/>
        </xdr:cNvSpPr>
      </xdr:nvSpPr>
      <xdr:spPr>
        <a:xfrm>
          <a:off x="8267700" y="46482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257175</xdr:colOff>
      <xdr:row>23</xdr:row>
      <xdr:rowOff>104775</xdr:rowOff>
    </xdr:from>
    <xdr:to>
      <xdr:col>22</xdr:col>
      <xdr:colOff>257175</xdr:colOff>
      <xdr:row>24</xdr:row>
      <xdr:rowOff>114300</xdr:rowOff>
    </xdr:to>
    <xdr:sp>
      <xdr:nvSpPr>
        <xdr:cNvPr id="23" name="Line 24"/>
        <xdr:cNvSpPr>
          <a:spLocks/>
        </xdr:cNvSpPr>
      </xdr:nvSpPr>
      <xdr:spPr>
        <a:xfrm>
          <a:off x="10277475" y="46482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257175</xdr:colOff>
      <xdr:row>23</xdr:row>
      <xdr:rowOff>104775</xdr:rowOff>
    </xdr:from>
    <xdr:to>
      <xdr:col>12</xdr:col>
      <xdr:colOff>257175</xdr:colOff>
      <xdr:row>24</xdr:row>
      <xdr:rowOff>114300</xdr:rowOff>
    </xdr:to>
    <xdr:sp>
      <xdr:nvSpPr>
        <xdr:cNvPr id="24" name="Line 25"/>
        <xdr:cNvSpPr>
          <a:spLocks/>
        </xdr:cNvSpPr>
      </xdr:nvSpPr>
      <xdr:spPr>
        <a:xfrm>
          <a:off x="6286500" y="46482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257175</xdr:colOff>
      <xdr:row>23</xdr:row>
      <xdr:rowOff>104775</xdr:rowOff>
    </xdr:from>
    <xdr:to>
      <xdr:col>17</xdr:col>
      <xdr:colOff>257175</xdr:colOff>
      <xdr:row>24</xdr:row>
      <xdr:rowOff>114300</xdr:rowOff>
    </xdr:to>
    <xdr:sp>
      <xdr:nvSpPr>
        <xdr:cNvPr id="25" name="Line 26"/>
        <xdr:cNvSpPr>
          <a:spLocks/>
        </xdr:cNvSpPr>
      </xdr:nvSpPr>
      <xdr:spPr>
        <a:xfrm>
          <a:off x="8267700" y="46482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257175</xdr:colOff>
      <xdr:row>23</xdr:row>
      <xdr:rowOff>104775</xdr:rowOff>
    </xdr:from>
    <xdr:to>
      <xdr:col>22</xdr:col>
      <xdr:colOff>257175</xdr:colOff>
      <xdr:row>24</xdr:row>
      <xdr:rowOff>114300</xdr:rowOff>
    </xdr:to>
    <xdr:sp>
      <xdr:nvSpPr>
        <xdr:cNvPr id="26" name="Line 27"/>
        <xdr:cNvSpPr>
          <a:spLocks/>
        </xdr:cNvSpPr>
      </xdr:nvSpPr>
      <xdr:spPr>
        <a:xfrm>
          <a:off x="10277475" y="46482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238125</xdr:colOff>
      <xdr:row>21</xdr:row>
      <xdr:rowOff>28575</xdr:rowOff>
    </xdr:from>
    <xdr:to>
      <xdr:col>4</xdr:col>
      <xdr:colOff>238125</xdr:colOff>
      <xdr:row>22</xdr:row>
      <xdr:rowOff>66675</xdr:rowOff>
    </xdr:to>
    <xdr:sp>
      <xdr:nvSpPr>
        <xdr:cNvPr id="1" name="Line 2"/>
        <xdr:cNvSpPr>
          <a:spLocks/>
        </xdr:cNvSpPr>
      </xdr:nvSpPr>
      <xdr:spPr>
        <a:xfrm>
          <a:off x="2790825" y="42100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447675</xdr:colOff>
      <xdr:row>21</xdr:row>
      <xdr:rowOff>57150</xdr:rowOff>
    </xdr:from>
    <xdr:to>
      <xdr:col>6</xdr:col>
      <xdr:colOff>447675</xdr:colOff>
      <xdr:row>22</xdr:row>
      <xdr:rowOff>47625</xdr:rowOff>
    </xdr:to>
    <xdr:sp>
      <xdr:nvSpPr>
        <xdr:cNvPr id="2" name="Line 3"/>
        <xdr:cNvSpPr>
          <a:spLocks/>
        </xdr:cNvSpPr>
      </xdr:nvSpPr>
      <xdr:spPr>
        <a:xfrm>
          <a:off x="3714750" y="42386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25</xdr:row>
      <xdr:rowOff>76200</xdr:rowOff>
    </xdr:from>
    <xdr:to>
      <xdr:col>2</xdr:col>
      <xdr:colOff>247650</xdr:colOff>
      <xdr:row>26</xdr:row>
      <xdr:rowOff>85725</xdr:rowOff>
    </xdr:to>
    <xdr:sp>
      <xdr:nvSpPr>
        <xdr:cNvPr id="3" name="Line 4"/>
        <xdr:cNvSpPr>
          <a:spLocks/>
        </xdr:cNvSpPr>
      </xdr:nvSpPr>
      <xdr:spPr>
        <a:xfrm>
          <a:off x="2124075" y="50387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21</xdr:row>
      <xdr:rowOff>28575</xdr:rowOff>
    </xdr:from>
    <xdr:to>
      <xdr:col>9</xdr:col>
      <xdr:colOff>238125</xdr:colOff>
      <xdr:row>22</xdr:row>
      <xdr:rowOff>66675</xdr:rowOff>
    </xdr:to>
    <xdr:sp>
      <xdr:nvSpPr>
        <xdr:cNvPr id="4" name="Line 5"/>
        <xdr:cNvSpPr>
          <a:spLocks/>
        </xdr:cNvSpPr>
      </xdr:nvSpPr>
      <xdr:spPr>
        <a:xfrm>
          <a:off x="4819650" y="42100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447675</xdr:colOff>
      <xdr:row>21</xdr:row>
      <xdr:rowOff>57150</xdr:rowOff>
    </xdr:from>
    <xdr:to>
      <xdr:col>11</xdr:col>
      <xdr:colOff>447675</xdr:colOff>
      <xdr:row>22</xdr:row>
      <xdr:rowOff>47625</xdr:rowOff>
    </xdr:to>
    <xdr:sp>
      <xdr:nvSpPr>
        <xdr:cNvPr id="5" name="Line 6"/>
        <xdr:cNvSpPr>
          <a:spLocks/>
        </xdr:cNvSpPr>
      </xdr:nvSpPr>
      <xdr:spPr>
        <a:xfrm>
          <a:off x="5724525" y="42386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25</xdr:row>
      <xdr:rowOff>104775</xdr:rowOff>
    </xdr:from>
    <xdr:to>
      <xdr:col>7</xdr:col>
      <xdr:colOff>257175</xdr:colOff>
      <xdr:row>26</xdr:row>
      <xdr:rowOff>114300</xdr:rowOff>
    </xdr:to>
    <xdr:sp>
      <xdr:nvSpPr>
        <xdr:cNvPr id="6" name="Line 7"/>
        <xdr:cNvSpPr>
          <a:spLocks/>
        </xdr:cNvSpPr>
      </xdr:nvSpPr>
      <xdr:spPr>
        <a:xfrm>
          <a:off x="4181475" y="50673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238125</xdr:colOff>
      <xdr:row>21</xdr:row>
      <xdr:rowOff>28575</xdr:rowOff>
    </xdr:from>
    <xdr:to>
      <xdr:col>14</xdr:col>
      <xdr:colOff>238125</xdr:colOff>
      <xdr:row>22</xdr:row>
      <xdr:rowOff>66675</xdr:rowOff>
    </xdr:to>
    <xdr:sp>
      <xdr:nvSpPr>
        <xdr:cNvPr id="7" name="Line 8"/>
        <xdr:cNvSpPr>
          <a:spLocks/>
        </xdr:cNvSpPr>
      </xdr:nvSpPr>
      <xdr:spPr>
        <a:xfrm>
          <a:off x="6924675" y="42100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447675</xdr:colOff>
      <xdr:row>21</xdr:row>
      <xdr:rowOff>57150</xdr:rowOff>
    </xdr:from>
    <xdr:to>
      <xdr:col>16</xdr:col>
      <xdr:colOff>447675</xdr:colOff>
      <xdr:row>22</xdr:row>
      <xdr:rowOff>47625</xdr:rowOff>
    </xdr:to>
    <xdr:sp>
      <xdr:nvSpPr>
        <xdr:cNvPr id="8" name="Line 9"/>
        <xdr:cNvSpPr>
          <a:spLocks/>
        </xdr:cNvSpPr>
      </xdr:nvSpPr>
      <xdr:spPr>
        <a:xfrm>
          <a:off x="7867650" y="42386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257175</xdr:colOff>
      <xdr:row>25</xdr:row>
      <xdr:rowOff>104775</xdr:rowOff>
    </xdr:from>
    <xdr:to>
      <xdr:col>12</xdr:col>
      <xdr:colOff>257175</xdr:colOff>
      <xdr:row>26</xdr:row>
      <xdr:rowOff>114300</xdr:rowOff>
    </xdr:to>
    <xdr:sp>
      <xdr:nvSpPr>
        <xdr:cNvPr id="9" name="Line 10"/>
        <xdr:cNvSpPr>
          <a:spLocks/>
        </xdr:cNvSpPr>
      </xdr:nvSpPr>
      <xdr:spPr>
        <a:xfrm>
          <a:off x="6286500" y="50673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238125</xdr:colOff>
      <xdr:row>21</xdr:row>
      <xdr:rowOff>28575</xdr:rowOff>
    </xdr:from>
    <xdr:to>
      <xdr:col>19</xdr:col>
      <xdr:colOff>238125</xdr:colOff>
      <xdr:row>22</xdr:row>
      <xdr:rowOff>66675</xdr:rowOff>
    </xdr:to>
    <xdr:sp>
      <xdr:nvSpPr>
        <xdr:cNvPr id="10" name="Line 11"/>
        <xdr:cNvSpPr>
          <a:spLocks/>
        </xdr:cNvSpPr>
      </xdr:nvSpPr>
      <xdr:spPr>
        <a:xfrm>
          <a:off x="8905875" y="42100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57150</xdr:rowOff>
    </xdr:from>
    <xdr:to>
      <xdr:col>21</xdr:col>
      <xdr:colOff>447675</xdr:colOff>
      <xdr:row>22</xdr:row>
      <xdr:rowOff>47625</xdr:rowOff>
    </xdr:to>
    <xdr:sp>
      <xdr:nvSpPr>
        <xdr:cNvPr id="11" name="Line 12"/>
        <xdr:cNvSpPr>
          <a:spLocks/>
        </xdr:cNvSpPr>
      </xdr:nvSpPr>
      <xdr:spPr>
        <a:xfrm>
          <a:off x="9829800" y="42386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257175</xdr:colOff>
      <xdr:row>25</xdr:row>
      <xdr:rowOff>104775</xdr:rowOff>
    </xdr:from>
    <xdr:to>
      <xdr:col>17</xdr:col>
      <xdr:colOff>257175</xdr:colOff>
      <xdr:row>26</xdr:row>
      <xdr:rowOff>114300</xdr:rowOff>
    </xdr:to>
    <xdr:sp>
      <xdr:nvSpPr>
        <xdr:cNvPr id="12" name="Line 13"/>
        <xdr:cNvSpPr>
          <a:spLocks/>
        </xdr:cNvSpPr>
      </xdr:nvSpPr>
      <xdr:spPr>
        <a:xfrm>
          <a:off x="8267700" y="50673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238125</xdr:colOff>
      <xdr:row>21</xdr:row>
      <xdr:rowOff>28575</xdr:rowOff>
    </xdr:from>
    <xdr:to>
      <xdr:col>24</xdr:col>
      <xdr:colOff>238125</xdr:colOff>
      <xdr:row>22</xdr:row>
      <xdr:rowOff>66675</xdr:rowOff>
    </xdr:to>
    <xdr:sp>
      <xdr:nvSpPr>
        <xdr:cNvPr id="13" name="Line 14"/>
        <xdr:cNvSpPr>
          <a:spLocks/>
        </xdr:cNvSpPr>
      </xdr:nvSpPr>
      <xdr:spPr>
        <a:xfrm>
          <a:off x="10915650" y="42100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447675</xdr:colOff>
      <xdr:row>21</xdr:row>
      <xdr:rowOff>57150</xdr:rowOff>
    </xdr:from>
    <xdr:to>
      <xdr:col>26</xdr:col>
      <xdr:colOff>447675</xdr:colOff>
      <xdr:row>22</xdr:row>
      <xdr:rowOff>47625</xdr:rowOff>
    </xdr:to>
    <xdr:sp>
      <xdr:nvSpPr>
        <xdr:cNvPr id="14" name="Line 15"/>
        <xdr:cNvSpPr>
          <a:spLocks/>
        </xdr:cNvSpPr>
      </xdr:nvSpPr>
      <xdr:spPr>
        <a:xfrm>
          <a:off x="11849100" y="42386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257175</xdr:colOff>
      <xdr:row>25</xdr:row>
      <xdr:rowOff>104775</xdr:rowOff>
    </xdr:from>
    <xdr:to>
      <xdr:col>22</xdr:col>
      <xdr:colOff>257175</xdr:colOff>
      <xdr:row>26</xdr:row>
      <xdr:rowOff>114300</xdr:rowOff>
    </xdr:to>
    <xdr:sp>
      <xdr:nvSpPr>
        <xdr:cNvPr id="15" name="Line 16"/>
        <xdr:cNvSpPr>
          <a:spLocks/>
        </xdr:cNvSpPr>
      </xdr:nvSpPr>
      <xdr:spPr>
        <a:xfrm>
          <a:off x="10277475" y="50673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257175</xdr:colOff>
      <xdr:row>25</xdr:row>
      <xdr:rowOff>104775</xdr:rowOff>
    </xdr:from>
    <xdr:to>
      <xdr:col>12</xdr:col>
      <xdr:colOff>257175</xdr:colOff>
      <xdr:row>26</xdr:row>
      <xdr:rowOff>114300</xdr:rowOff>
    </xdr:to>
    <xdr:sp>
      <xdr:nvSpPr>
        <xdr:cNvPr id="16" name="Line 17"/>
        <xdr:cNvSpPr>
          <a:spLocks/>
        </xdr:cNvSpPr>
      </xdr:nvSpPr>
      <xdr:spPr>
        <a:xfrm>
          <a:off x="6286500" y="50673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257175</xdr:colOff>
      <xdr:row>25</xdr:row>
      <xdr:rowOff>104775</xdr:rowOff>
    </xdr:from>
    <xdr:to>
      <xdr:col>17</xdr:col>
      <xdr:colOff>257175</xdr:colOff>
      <xdr:row>26</xdr:row>
      <xdr:rowOff>114300</xdr:rowOff>
    </xdr:to>
    <xdr:sp>
      <xdr:nvSpPr>
        <xdr:cNvPr id="17" name="Line 18"/>
        <xdr:cNvSpPr>
          <a:spLocks/>
        </xdr:cNvSpPr>
      </xdr:nvSpPr>
      <xdr:spPr>
        <a:xfrm>
          <a:off x="8267700" y="50673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257175</xdr:colOff>
      <xdr:row>25</xdr:row>
      <xdr:rowOff>104775</xdr:rowOff>
    </xdr:from>
    <xdr:to>
      <xdr:col>22</xdr:col>
      <xdr:colOff>257175</xdr:colOff>
      <xdr:row>26</xdr:row>
      <xdr:rowOff>114300</xdr:rowOff>
    </xdr:to>
    <xdr:sp>
      <xdr:nvSpPr>
        <xdr:cNvPr id="18" name="Line 19"/>
        <xdr:cNvSpPr>
          <a:spLocks/>
        </xdr:cNvSpPr>
      </xdr:nvSpPr>
      <xdr:spPr>
        <a:xfrm>
          <a:off x="10277475" y="50673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23</xdr:row>
      <xdr:rowOff>76200</xdr:rowOff>
    </xdr:from>
    <xdr:to>
      <xdr:col>2</xdr:col>
      <xdr:colOff>247650</xdr:colOff>
      <xdr:row>24</xdr:row>
      <xdr:rowOff>85725</xdr:rowOff>
    </xdr:to>
    <xdr:sp>
      <xdr:nvSpPr>
        <xdr:cNvPr id="19" name="Line 20"/>
        <xdr:cNvSpPr>
          <a:spLocks/>
        </xdr:cNvSpPr>
      </xdr:nvSpPr>
      <xdr:spPr>
        <a:xfrm>
          <a:off x="2124075" y="46196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23</xdr:row>
      <xdr:rowOff>104775</xdr:rowOff>
    </xdr:from>
    <xdr:to>
      <xdr:col>7</xdr:col>
      <xdr:colOff>257175</xdr:colOff>
      <xdr:row>24</xdr:row>
      <xdr:rowOff>114300</xdr:rowOff>
    </xdr:to>
    <xdr:sp>
      <xdr:nvSpPr>
        <xdr:cNvPr id="20" name="Line 21"/>
        <xdr:cNvSpPr>
          <a:spLocks/>
        </xdr:cNvSpPr>
      </xdr:nvSpPr>
      <xdr:spPr>
        <a:xfrm>
          <a:off x="4181475" y="46482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257175</xdr:colOff>
      <xdr:row>23</xdr:row>
      <xdr:rowOff>104775</xdr:rowOff>
    </xdr:from>
    <xdr:to>
      <xdr:col>12</xdr:col>
      <xdr:colOff>257175</xdr:colOff>
      <xdr:row>24</xdr:row>
      <xdr:rowOff>114300</xdr:rowOff>
    </xdr:to>
    <xdr:sp>
      <xdr:nvSpPr>
        <xdr:cNvPr id="21" name="Line 22"/>
        <xdr:cNvSpPr>
          <a:spLocks/>
        </xdr:cNvSpPr>
      </xdr:nvSpPr>
      <xdr:spPr>
        <a:xfrm>
          <a:off x="6286500" y="46482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257175</xdr:colOff>
      <xdr:row>23</xdr:row>
      <xdr:rowOff>104775</xdr:rowOff>
    </xdr:from>
    <xdr:to>
      <xdr:col>17</xdr:col>
      <xdr:colOff>257175</xdr:colOff>
      <xdr:row>24</xdr:row>
      <xdr:rowOff>114300</xdr:rowOff>
    </xdr:to>
    <xdr:sp>
      <xdr:nvSpPr>
        <xdr:cNvPr id="22" name="Line 23"/>
        <xdr:cNvSpPr>
          <a:spLocks/>
        </xdr:cNvSpPr>
      </xdr:nvSpPr>
      <xdr:spPr>
        <a:xfrm>
          <a:off x="8267700" y="46482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257175</xdr:colOff>
      <xdr:row>23</xdr:row>
      <xdr:rowOff>104775</xdr:rowOff>
    </xdr:from>
    <xdr:to>
      <xdr:col>22</xdr:col>
      <xdr:colOff>257175</xdr:colOff>
      <xdr:row>24</xdr:row>
      <xdr:rowOff>114300</xdr:rowOff>
    </xdr:to>
    <xdr:sp>
      <xdr:nvSpPr>
        <xdr:cNvPr id="23" name="Line 24"/>
        <xdr:cNvSpPr>
          <a:spLocks/>
        </xdr:cNvSpPr>
      </xdr:nvSpPr>
      <xdr:spPr>
        <a:xfrm>
          <a:off x="10277475" y="46482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257175</xdr:colOff>
      <xdr:row>23</xdr:row>
      <xdr:rowOff>104775</xdr:rowOff>
    </xdr:from>
    <xdr:to>
      <xdr:col>12</xdr:col>
      <xdr:colOff>257175</xdr:colOff>
      <xdr:row>24</xdr:row>
      <xdr:rowOff>114300</xdr:rowOff>
    </xdr:to>
    <xdr:sp>
      <xdr:nvSpPr>
        <xdr:cNvPr id="24" name="Line 25"/>
        <xdr:cNvSpPr>
          <a:spLocks/>
        </xdr:cNvSpPr>
      </xdr:nvSpPr>
      <xdr:spPr>
        <a:xfrm>
          <a:off x="6286500" y="46482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257175</xdr:colOff>
      <xdr:row>23</xdr:row>
      <xdr:rowOff>104775</xdr:rowOff>
    </xdr:from>
    <xdr:to>
      <xdr:col>17</xdr:col>
      <xdr:colOff>257175</xdr:colOff>
      <xdr:row>24</xdr:row>
      <xdr:rowOff>114300</xdr:rowOff>
    </xdr:to>
    <xdr:sp>
      <xdr:nvSpPr>
        <xdr:cNvPr id="25" name="Line 26"/>
        <xdr:cNvSpPr>
          <a:spLocks/>
        </xdr:cNvSpPr>
      </xdr:nvSpPr>
      <xdr:spPr>
        <a:xfrm>
          <a:off x="8267700" y="46482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257175</xdr:colOff>
      <xdr:row>23</xdr:row>
      <xdr:rowOff>104775</xdr:rowOff>
    </xdr:from>
    <xdr:to>
      <xdr:col>22</xdr:col>
      <xdr:colOff>257175</xdr:colOff>
      <xdr:row>24</xdr:row>
      <xdr:rowOff>114300</xdr:rowOff>
    </xdr:to>
    <xdr:sp>
      <xdr:nvSpPr>
        <xdr:cNvPr id="26" name="Line 27"/>
        <xdr:cNvSpPr>
          <a:spLocks/>
        </xdr:cNvSpPr>
      </xdr:nvSpPr>
      <xdr:spPr>
        <a:xfrm>
          <a:off x="10277475" y="46482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238125</xdr:colOff>
      <xdr:row>21</xdr:row>
      <xdr:rowOff>28575</xdr:rowOff>
    </xdr:from>
    <xdr:to>
      <xdr:col>4</xdr:col>
      <xdr:colOff>238125</xdr:colOff>
      <xdr:row>22</xdr:row>
      <xdr:rowOff>66675</xdr:rowOff>
    </xdr:to>
    <xdr:sp>
      <xdr:nvSpPr>
        <xdr:cNvPr id="1" name="Line 2"/>
        <xdr:cNvSpPr>
          <a:spLocks/>
        </xdr:cNvSpPr>
      </xdr:nvSpPr>
      <xdr:spPr>
        <a:xfrm>
          <a:off x="2790825" y="42100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447675</xdr:colOff>
      <xdr:row>21</xdr:row>
      <xdr:rowOff>57150</xdr:rowOff>
    </xdr:from>
    <xdr:to>
      <xdr:col>6</xdr:col>
      <xdr:colOff>447675</xdr:colOff>
      <xdr:row>22</xdr:row>
      <xdr:rowOff>47625</xdr:rowOff>
    </xdr:to>
    <xdr:sp>
      <xdr:nvSpPr>
        <xdr:cNvPr id="2" name="Line 3"/>
        <xdr:cNvSpPr>
          <a:spLocks/>
        </xdr:cNvSpPr>
      </xdr:nvSpPr>
      <xdr:spPr>
        <a:xfrm>
          <a:off x="3714750" y="42386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25</xdr:row>
      <xdr:rowOff>76200</xdr:rowOff>
    </xdr:from>
    <xdr:to>
      <xdr:col>2</xdr:col>
      <xdr:colOff>247650</xdr:colOff>
      <xdr:row>26</xdr:row>
      <xdr:rowOff>85725</xdr:rowOff>
    </xdr:to>
    <xdr:sp>
      <xdr:nvSpPr>
        <xdr:cNvPr id="3" name="Line 4"/>
        <xdr:cNvSpPr>
          <a:spLocks/>
        </xdr:cNvSpPr>
      </xdr:nvSpPr>
      <xdr:spPr>
        <a:xfrm>
          <a:off x="2124075" y="50387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21</xdr:row>
      <xdr:rowOff>28575</xdr:rowOff>
    </xdr:from>
    <xdr:to>
      <xdr:col>9</xdr:col>
      <xdr:colOff>238125</xdr:colOff>
      <xdr:row>22</xdr:row>
      <xdr:rowOff>66675</xdr:rowOff>
    </xdr:to>
    <xdr:sp>
      <xdr:nvSpPr>
        <xdr:cNvPr id="4" name="Line 5"/>
        <xdr:cNvSpPr>
          <a:spLocks/>
        </xdr:cNvSpPr>
      </xdr:nvSpPr>
      <xdr:spPr>
        <a:xfrm>
          <a:off x="4819650" y="42100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447675</xdr:colOff>
      <xdr:row>21</xdr:row>
      <xdr:rowOff>57150</xdr:rowOff>
    </xdr:from>
    <xdr:to>
      <xdr:col>11</xdr:col>
      <xdr:colOff>447675</xdr:colOff>
      <xdr:row>22</xdr:row>
      <xdr:rowOff>47625</xdr:rowOff>
    </xdr:to>
    <xdr:sp>
      <xdr:nvSpPr>
        <xdr:cNvPr id="5" name="Line 6"/>
        <xdr:cNvSpPr>
          <a:spLocks/>
        </xdr:cNvSpPr>
      </xdr:nvSpPr>
      <xdr:spPr>
        <a:xfrm>
          <a:off x="5724525" y="42386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25</xdr:row>
      <xdr:rowOff>104775</xdr:rowOff>
    </xdr:from>
    <xdr:to>
      <xdr:col>7</xdr:col>
      <xdr:colOff>257175</xdr:colOff>
      <xdr:row>26</xdr:row>
      <xdr:rowOff>114300</xdr:rowOff>
    </xdr:to>
    <xdr:sp>
      <xdr:nvSpPr>
        <xdr:cNvPr id="6" name="Line 7"/>
        <xdr:cNvSpPr>
          <a:spLocks/>
        </xdr:cNvSpPr>
      </xdr:nvSpPr>
      <xdr:spPr>
        <a:xfrm>
          <a:off x="4181475" y="50673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238125</xdr:colOff>
      <xdr:row>21</xdr:row>
      <xdr:rowOff>28575</xdr:rowOff>
    </xdr:from>
    <xdr:to>
      <xdr:col>14</xdr:col>
      <xdr:colOff>238125</xdr:colOff>
      <xdr:row>22</xdr:row>
      <xdr:rowOff>66675</xdr:rowOff>
    </xdr:to>
    <xdr:sp>
      <xdr:nvSpPr>
        <xdr:cNvPr id="7" name="Line 8"/>
        <xdr:cNvSpPr>
          <a:spLocks/>
        </xdr:cNvSpPr>
      </xdr:nvSpPr>
      <xdr:spPr>
        <a:xfrm>
          <a:off x="6924675" y="42100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447675</xdr:colOff>
      <xdr:row>21</xdr:row>
      <xdr:rowOff>57150</xdr:rowOff>
    </xdr:from>
    <xdr:to>
      <xdr:col>16</xdr:col>
      <xdr:colOff>447675</xdr:colOff>
      <xdr:row>22</xdr:row>
      <xdr:rowOff>47625</xdr:rowOff>
    </xdr:to>
    <xdr:sp>
      <xdr:nvSpPr>
        <xdr:cNvPr id="8" name="Line 9"/>
        <xdr:cNvSpPr>
          <a:spLocks/>
        </xdr:cNvSpPr>
      </xdr:nvSpPr>
      <xdr:spPr>
        <a:xfrm>
          <a:off x="7867650" y="42386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257175</xdr:colOff>
      <xdr:row>25</xdr:row>
      <xdr:rowOff>104775</xdr:rowOff>
    </xdr:from>
    <xdr:to>
      <xdr:col>12</xdr:col>
      <xdr:colOff>257175</xdr:colOff>
      <xdr:row>26</xdr:row>
      <xdr:rowOff>114300</xdr:rowOff>
    </xdr:to>
    <xdr:sp>
      <xdr:nvSpPr>
        <xdr:cNvPr id="9" name="Line 10"/>
        <xdr:cNvSpPr>
          <a:spLocks/>
        </xdr:cNvSpPr>
      </xdr:nvSpPr>
      <xdr:spPr>
        <a:xfrm>
          <a:off x="6286500" y="50673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238125</xdr:colOff>
      <xdr:row>21</xdr:row>
      <xdr:rowOff>28575</xdr:rowOff>
    </xdr:from>
    <xdr:to>
      <xdr:col>19</xdr:col>
      <xdr:colOff>238125</xdr:colOff>
      <xdr:row>22</xdr:row>
      <xdr:rowOff>66675</xdr:rowOff>
    </xdr:to>
    <xdr:sp>
      <xdr:nvSpPr>
        <xdr:cNvPr id="10" name="Line 11"/>
        <xdr:cNvSpPr>
          <a:spLocks/>
        </xdr:cNvSpPr>
      </xdr:nvSpPr>
      <xdr:spPr>
        <a:xfrm>
          <a:off x="8905875" y="42100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57150</xdr:rowOff>
    </xdr:from>
    <xdr:to>
      <xdr:col>21</xdr:col>
      <xdr:colOff>447675</xdr:colOff>
      <xdr:row>22</xdr:row>
      <xdr:rowOff>47625</xdr:rowOff>
    </xdr:to>
    <xdr:sp>
      <xdr:nvSpPr>
        <xdr:cNvPr id="11" name="Line 12"/>
        <xdr:cNvSpPr>
          <a:spLocks/>
        </xdr:cNvSpPr>
      </xdr:nvSpPr>
      <xdr:spPr>
        <a:xfrm>
          <a:off x="9829800" y="42386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257175</xdr:colOff>
      <xdr:row>25</xdr:row>
      <xdr:rowOff>104775</xdr:rowOff>
    </xdr:from>
    <xdr:to>
      <xdr:col>17</xdr:col>
      <xdr:colOff>257175</xdr:colOff>
      <xdr:row>26</xdr:row>
      <xdr:rowOff>114300</xdr:rowOff>
    </xdr:to>
    <xdr:sp>
      <xdr:nvSpPr>
        <xdr:cNvPr id="12" name="Line 13"/>
        <xdr:cNvSpPr>
          <a:spLocks/>
        </xdr:cNvSpPr>
      </xdr:nvSpPr>
      <xdr:spPr>
        <a:xfrm>
          <a:off x="8267700" y="50673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238125</xdr:colOff>
      <xdr:row>21</xdr:row>
      <xdr:rowOff>28575</xdr:rowOff>
    </xdr:from>
    <xdr:to>
      <xdr:col>24</xdr:col>
      <xdr:colOff>238125</xdr:colOff>
      <xdr:row>22</xdr:row>
      <xdr:rowOff>66675</xdr:rowOff>
    </xdr:to>
    <xdr:sp>
      <xdr:nvSpPr>
        <xdr:cNvPr id="13" name="Line 14"/>
        <xdr:cNvSpPr>
          <a:spLocks/>
        </xdr:cNvSpPr>
      </xdr:nvSpPr>
      <xdr:spPr>
        <a:xfrm>
          <a:off x="10915650" y="42100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447675</xdr:colOff>
      <xdr:row>21</xdr:row>
      <xdr:rowOff>57150</xdr:rowOff>
    </xdr:from>
    <xdr:to>
      <xdr:col>26</xdr:col>
      <xdr:colOff>447675</xdr:colOff>
      <xdr:row>22</xdr:row>
      <xdr:rowOff>47625</xdr:rowOff>
    </xdr:to>
    <xdr:sp>
      <xdr:nvSpPr>
        <xdr:cNvPr id="14" name="Line 15"/>
        <xdr:cNvSpPr>
          <a:spLocks/>
        </xdr:cNvSpPr>
      </xdr:nvSpPr>
      <xdr:spPr>
        <a:xfrm>
          <a:off x="11849100" y="42386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257175</xdr:colOff>
      <xdr:row>25</xdr:row>
      <xdr:rowOff>104775</xdr:rowOff>
    </xdr:from>
    <xdr:to>
      <xdr:col>22</xdr:col>
      <xdr:colOff>257175</xdr:colOff>
      <xdr:row>26</xdr:row>
      <xdr:rowOff>114300</xdr:rowOff>
    </xdr:to>
    <xdr:sp>
      <xdr:nvSpPr>
        <xdr:cNvPr id="15" name="Line 16"/>
        <xdr:cNvSpPr>
          <a:spLocks/>
        </xdr:cNvSpPr>
      </xdr:nvSpPr>
      <xdr:spPr>
        <a:xfrm>
          <a:off x="10277475" y="50673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257175</xdr:colOff>
      <xdr:row>25</xdr:row>
      <xdr:rowOff>104775</xdr:rowOff>
    </xdr:from>
    <xdr:to>
      <xdr:col>12</xdr:col>
      <xdr:colOff>257175</xdr:colOff>
      <xdr:row>26</xdr:row>
      <xdr:rowOff>114300</xdr:rowOff>
    </xdr:to>
    <xdr:sp>
      <xdr:nvSpPr>
        <xdr:cNvPr id="16" name="Line 17"/>
        <xdr:cNvSpPr>
          <a:spLocks/>
        </xdr:cNvSpPr>
      </xdr:nvSpPr>
      <xdr:spPr>
        <a:xfrm>
          <a:off x="6286500" y="50673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257175</xdr:colOff>
      <xdr:row>25</xdr:row>
      <xdr:rowOff>104775</xdr:rowOff>
    </xdr:from>
    <xdr:to>
      <xdr:col>17</xdr:col>
      <xdr:colOff>257175</xdr:colOff>
      <xdr:row>26</xdr:row>
      <xdr:rowOff>114300</xdr:rowOff>
    </xdr:to>
    <xdr:sp>
      <xdr:nvSpPr>
        <xdr:cNvPr id="17" name="Line 18"/>
        <xdr:cNvSpPr>
          <a:spLocks/>
        </xdr:cNvSpPr>
      </xdr:nvSpPr>
      <xdr:spPr>
        <a:xfrm>
          <a:off x="8267700" y="50673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257175</xdr:colOff>
      <xdr:row>25</xdr:row>
      <xdr:rowOff>104775</xdr:rowOff>
    </xdr:from>
    <xdr:to>
      <xdr:col>22</xdr:col>
      <xdr:colOff>257175</xdr:colOff>
      <xdr:row>26</xdr:row>
      <xdr:rowOff>114300</xdr:rowOff>
    </xdr:to>
    <xdr:sp>
      <xdr:nvSpPr>
        <xdr:cNvPr id="18" name="Line 19"/>
        <xdr:cNvSpPr>
          <a:spLocks/>
        </xdr:cNvSpPr>
      </xdr:nvSpPr>
      <xdr:spPr>
        <a:xfrm>
          <a:off x="10277475" y="50673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23</xdr:row>
      <xdr:rowOff>76200</xdr:rowOff>
    </xdr:from>
    <xdr:to>
      <xdr:col>2</xdr:col>
      <xdr:colOff>247650</xdr:colOff>
      <xdr:row>24</xdr:row>
      <xdr:rowOff>85725</xdr:rowOff>
    </xdr:to>
    <xdr:sp>
      <xdr:nvSpPr>
        <xdr:cNvPr id="19" name="Line 20"/>
        <xdr:cNvSpPr>
          <a:spLocks/>
        </xdr:cNvSpPr>
      </xdr:nvSpPr>
      <xdr:spPr>
        <a:xfrm>
          <a:off x="2124075" y="46196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23</xdr:row>
      <xdr:rowOff>104775</xdr:rowOff>
    </xdr:from>
    <xdr:to>
      <xdr:col>7</xdr:col>
      <xdr:colOff>257175</xdr:colOff>
      <xdr:row>24</xdr:row>
      <xdr:rowOff>114300</xdr:rowOff>
    </xdr:to>
    <xdr:sp>
      <xdr:nvSpPr>
        <xdr:cNvPr id="20" name="Line 21"/>
        <xdr:cNvSpPr>
          <a:spLocks/>
        </xdr:cNvSpPr>
      </xdr:nvSpPr>
      <xdr:spPr>
        <a:xfrm>
          <a:off x="4181475" y="46482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257175</xdr:colOff>
      <xdr:row>23</xdr:row>
      <xdr:rowOff>104775</xdr:rowOff>
    </xdr:from>
    <xdr:to>
      <xdr:col>12</xdr:col>
      <xdr:colOff>257175</xdr:colOff>
      <xdr:row>24</xdr:row>
      <xdr:rowOff>114300</xdr:rowOff>
    </xdr:to>
    <xdr:sp>
      <xdr:nvSpPr>
        <xdr:cNvPr id="21" name="Line 22"/>
        <xdr:cNvSpPr>
          <a:spLocks/>
        </xdr:cNvSpPr>
      </xdr:nvSpPr>
      <xdr:spPr>
        <a:xfrm>
          <a:off x="6286500" y="46482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257175</xdr:colOff>
      <xdr:row>23</xdr:row>
      <xdr:rowOff>104775</xdr:rowOff>
    </xdr:from>
    <xdr:to>
      <xdr:col>17</xdr:col>
      <xdr:colOff>257175</xdr:colOff>
      <xdr:row>24</xdr:row>
      <xdr:rowOff>114300</xdr:rowOff>
    </xdr:to>
    <xdr:sp>
      <xdr:nvSpPr>
        <xdr:cNvPr id="22" name="Line 23"/>
        <xdr:cNvSpPr>
          <a:spLocks/>
        </xdr:cNvSpPr>
      </xdr:nvSpPr>
      <xdr:spPr>
        <a:xfrm>
          <a:off x="8267700" y="46482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257175</xdr:colOff>
      <xdr:row>23</xdr:row>
      <xdr:rowOff>104775</xdr:rowOff>
    </xdr:from>
    <xdr:to>
      <xdr:col>22</xdr:col>
      <xdr:colOff>257175</xdr:colOff>
      <xdr:row>24</xdr:row>
      <xdr:rowOff>114300</xdr:rowOff>
    </xdr:to>
    <xdr:sp>
      <xdr:nvSpPr>
        <xdr:cNvPr id="23" name="Line 24"/>
        <xdr:cNvSpPr>
          <a:spLocks/>
        </xdr:cNvSpPr>
      </xdr:nvSpPr>
      <xdr:spPr>
        <a:xfrm>
          <a:off x="10277475" y="46482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257175</xdr:colOff>
      <xdr:row>23</xdr:row>
      <xdr:rowOff>104775</xdr:rowOff>
    </xdr:from>
    <xdr:to>
      <xdr:col>12</xdr:col>
      <xdr:colOff>257175</xdr:colOff>
      <xdr:row>24</xdr:row>
      <xdr:rowOff>114300</xdr:rowOff>
    </xdr:to>
    <xdr:sp>
      <xdr:nvSpPr>
        <xdr:cNvPr id="24" name="Line 25"/>
        <xdr:cNvSpPr>
          <a:spLocks/>
        </xdr:cNvSpPr>
      </xdr:nvSpPr>
      <xdr:spPr>
        <a:xfrm>
          <a:off x="6286500" y="46482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257175</xdr:colOff>
      <xdr:row>23</xdr:row>
      <xdr:rowOff>104775</xdr:rowOff>
    </xdr:from>
    <xdr:to>
      <xdr:col>17</xdr:col>
      <xdr:colOff>257175</xdr:colOff>
      <xdr:row>24</xdr:row>
      <xdr:rowOff>114300</xdr:rowOff>
    </xdr:to>
    <xdr:sp>
      <xdr:nvSpPr>
        <xdr:cNvPr id="25" name="Line 26"/>
        <xdr:cNvSpPr>
          <a:spLocks/>
        </xdr:cNvSpPr>
      </xdr:nvSpPr>
      <xdr:spPr>
        <a:xfrm>
          <a:off x="8267700" y="46482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257175</xdr:colOff>
      <xdr:row>23</xdr:row>
      <xdr:rowOff>104775</xdr:rowOff>
    </xdr:from>
    <xdr:to>
      <xdr:col>22</xdr:col>
      <xdr:colOff>257175</xdr:colOff>
      <xdr:row>24</xdr:row>
      <xdr:rowOff>114300</xdr:rowOff>
    </xdr:to>
    <xdr:sp>
      <xdr:nvSpPr>
        <xdr:cNvPr id="26" name="Line 27"/>
        <xdr:cNvSpPr>
          <a:spLocks/>
        </xdr:cNvSpPr>
      </xdr:nvSpPr>
      <xdr:spPr>
        <a:xfrm>
          <a:off x="10277475" y="46482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238125</xdr:colOff>
      <xdr:row>21</xdr:row>
      <xdr:rowOff>28575</xdr:rowOff>
    </xdr:from>
    <xdr:to>
      <xdr:col>4</xdr:col>
      <xdr:colOff>238125</xdr:colOff>
      <xdr:row>22</xdr:row>
      <xdr:rowOff>66675</xdr:rowOff>
    </xdr:to>
    <xdr:sp>
      <xdr:nvSpPr>
        <xdr:cNvPr id="1" name="Line 2"/>
        <xdr:cNvSpPr>
          <a:spLocks/>
        </xdr:cNvSpPr>
      </xdr:nvSpPr>
      <xdr:spPr>
        <a:xfrm>
          <a:off x="2790825" y="42100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447675</xdr:colOff>
      <xdr:row>21</xdr:row>
      <xdr:rowOff>57150</xdr:rowOff>
    </xdr:from>
    <xdr:to>
      <xdr:col>6</xdr:col>
      <xdr:colOff>447675</xdr:colOff>
      <xdr:row>22</xdr:row>
      <xdr:rowOff>47625</xdr:rowOff>
    </xdr:to>
    <xdr:sp>
      <xdr:nvSpPr>
        <xdr:cNvPr id="2" name="Line 3"/>
        <xdr:cNvSpPr>
          <a:spLocks/>
        </xdr:cNvSpPr>
      </xdr:nvSpPr>
      <xdr:spPr>
        <a:xfrm>
          <a:off x="3714750" y="42386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25</xdr:row>
      <xdr:rowOff>76200</xdr:rowOff>
    </xdr:from>
    <xdr:to>
      <xdr:col>2</xdr:col>
      <xdr:colOff>247650</xdr:colOff>
      <xdr:row>26</xdr:row>
      <xdr:rowOff>85725</xdr:rowOff>
    </xdr:to>
    <xdr:sp>
      <xdr:nvSpPr>
        <xdr:cNvPr id="3" name="Line 4"/>
        <xdr:cNvSpPr>
          <a:spLocks/>
        </xdr:cNvSpPr>
      </xdr:nvSpPr>
      <xdr:spPr>
        <a:xfrm>
          <a:off x="2124075" y="50387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21</xdr:row>
      <xdr:rowOff>28575</xdr:rowOff>
    </xdr:from>
    <xdr:to>
      <xdr:col>9</xdr:col>
      <xdr:colOff>238125</xdr:colOff>
      <xdr:row>22</xdr:row>
      <xdr:rowOff>66675</xdr:rowOff>
    </xdr:to>
    <xdr:sp>
      <xdr:nvSpPr>
        <xdr:cNvPr id="4" name="Line 5"/>
        <xdr:cNvSpPr>
          <a:spLocks/>
        </xdr:cNvSpPr>
      </xdr:nvSpPr>
      <xdr:spPr>
        <a:xfrm>
          <a:off x="4819650" y="42100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447675</xdr:colOff>
      <xdr:row>21</xdr:row>
      <xdr:rowOff>57150</xdr:rowOff>
    </xdr:from>
    <xdr:to>
      <xdr:col>11</xdr:col>
      <xdr:colOff>447675</xdr:colOff>
      <xdr:row>22</xdr:row>
      <xdr:rowOff>47625</xdr:rowOff>
    </xdr:to>
    <xdr:sp>
      <xdr:nvSpPr>
        <xdr:cNvPr id="5" name="Line 6"/>
        <xdr:cNvSpPr>
          <a:spLocks/>
        </xdr:cNvSpPr>
      </xdr:nvSpPr>
      <xdr:spPr>
        <a:xfrm>
          <a:off x="5724525" y="42386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25</xdr:row>
      <xdr:rowOff>104775</xdr:rowOff>
    </xdr:from>
    <xdr:to>
      <xdr:col>7</xdr:col>
      <xdr:colOff>257175</xdr:colOff>
      <xdr:row>26</xdr:row>
      <xdr:rowOff>114300</xdr:rowOff>
    </xdr:to>
    <xdr:sp>
      <xdr:nvSpPr>
        <xdr:cNvPr id="6" name="Line 7"/>
        <xdr:cNvSpPr>
          <a:spLocks/>
        </xdr:cNvSpPr>
      </xdr:nvSpPr>
      <xdr:spPr>
        <a:xfrm>
          <a:off x="4181475" y="50673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238125</xdr:colOff>
      <xdr:row>21</xdr:row>
      <xdr:rowOff>28575</xdr:rowOff>
    </xdr:from>
    <xdr:to>
      <xdr:col>14</xdr:col>
      <xdr:colOff>238125</xdr:colOff>
      <xdr:row>22</xdr:row>
      <xdr:rowOff>66675</xdr:rowOff>
    </xdr:to>
    <xdr:sp>
      <xdr:nvSpPr>
        <xdr:cNvPr id="7" name="Line 8"/>
        <xdr:cNvSpPr>
          <a:spLocks/>
        </xdr:cNvSpPr>
      </xdr:nvSpPr>
      <xdr:spPr>
        <a:xfrm>
          <a:off x="6924675" y="42100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447675</xdr:colOff>
      <xdr:row>21</xdr:row>
      <xdr:rowOff>57150</xdr:rowOff>
    </xdr:from>
    <xdr:to>
      <xdr:col>16</xdr:col>
      <xdr:colOff>447675</xdr:colOff>
      <xdr:row>22</xdr:row>
      <xdr:rowOff>47625</xdr:rowOff>
    </xdr:to>
    <xdr:sp>
      <xdr:nvSpPr>
        <xdr:cNvPr id="8" name="Line 9"/>
        <xdr:cNvSpPr>
          <a:spLocks/>
        </xdr:cNvSpPr>
      </xdr:nvSpPr>
      <xdr:spPr>
        <a:xfrm>
          <a:off x="7867650" y="42386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257175</xdr:colOff>
      <xdr:row>25</xdr:row>
      <xdr:rowOff>104775</xdr:rowOff>
    </xdr:from>
    <xdr:to>
      <xdr:col>12</xdr:col>
      <xdr:colOff>257175</xdr:colOff>
      <xdr:row>26</xdr:row>
      <xdr:rowOff>114300</xdr:rowOff>
    </xdr:to>
    <xdr:sp>
      <xdr:nvSpPr>
        <xdr:cNvPr id="9" name="Line 10"/>
        <xdr:cNvSpPr>
          <a:spLocks/>
        </xdr:cNvSpPr>
      </xdr:nvSpPr>
      <xdr:spPr>
        <a:xfrm>
          <a:off x="6286500" y="50673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238125</xdr:colOff>
      <xdr:row>21</xdr:row>
      <xdr:rowOff>28575</xdr:rowOff>
    </xdr:from>
    <xdr:to>
      <xdr:col>19</xdr:col>
      <xdr:colOff>238125</xdr:colOff>
      <xdr:row>22</xdr:row>
      <xdr:rowOff>66675</xdr:rowOff>
    </xdr:to>
    <xdr:sp>
      <xdr:nvSpPr>
        <xdr:cNvPr id="10" name="Line 11"/>
        <xdr:cNvSpPr>
          <a:spLocks/>
        </xdr:cNvSpPr>
      </xdr:nvSpPr>
      <xdr:spPr>
        <a:xfrm>
          <a:off x="8905875" y="42100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57150</xdr:rowOff>
    </xdr:from>
    <xdr:to>
      <xdr:col>21</xdr:col>
      <xdr:colOff>447675</xdr:colOff>
      <xdr:row>22</xdr:row>
      <xdr:rowOff>47625</xdr:rowOff>
    </xdr:to>
    <xdr:sp>
      <xdr:nvSpPr>
        <xdr:cNvPr id="11" name="Line 12"/>
        <xdr:cNvSpPr>
          <a:spLocks/>
        </xdr:cNvSpPr>
      </xdr:nvSpPr>
      <xdr:spPr>
        <a:xfrm>
          <a:off x="9829800" y="42386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257175</xdr:colOff>
      <xdr:row>25</xdr:row>
      <xdr:rowOff>104775</xdr:rowOff>
    </xdr:from>
    <xdr:to>
      <xdr:col>17</xdr:col>
      <xdr:colOff>257175</xdr:colOff>
      <xdr:row>26</xdr:row>
      <xdr:rowOff>114300</xdr:rowOff>
    </xdr:to>
    <xdr:sp>
      <xdr:nvSpPr>
        <xdr:cNvPr id="12" name="Line 13"/>
        <xdr:cNvSpPr>
          <a:spLocks/>
        </xdr:cNvSpPr>
      </xdr:nvSpPr>
      <xdr:spPr>
        <a:xfrm>
          <a:off x="8267700" y="50673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238125</xdr:colOff>
      <xdr:row>21</xdr:row>
      <xdr:rowOff>28575</xdr:rowOff>
    </xdr:from>
    <xdr:to>
      <xdr:col>24</xdr:col>
      <xdr:colOff>238125</xdr:colOff>
      <xdr:row>22</xdr:row>
      <xdr:rowOff>66675</xdr:rowOff>
    </xdr:to>
    <xdr:sp>
      <xdr:nvSpPr>
        <xdr:cNvPr id="13" name="Line 14"/>
        <xdr:cNvSpPr>
          <a:spLocks/>
        </xdr:cNvSpPr>
      </xdr:nvSpPr>
      <xdr:spPr>
        <a:xfrm>
          <a:off x="10915650" y="42100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447675</xdr:colOff>
      <xdr:row>21</xdr:row>
      <xdr:rowOff>57150</xdr:rowOff>
    </xdr:from>
    <xdr:to>
      <xdr:col>26</xdr:col>
      <xdr:colOff>447675</xdr:colOff>
      <xdr:row>22</xdr:row>
      <xdr:rowOff>47625</xdr:rowOff>
    </xdr:to>
    <xdr:sp>
      <xdr:nvSpPr>
        <xdr:cNvPr id="14" name="Line 15"/>
        <xdr:cNvSpPr>
          <a:spLocks/>
        </xdr:cNvSpPr>
      </xdr:nvSpPr>
      <xdr:spPr>
        <a:xfrm>
          <a:off x="11849100" y="42386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257175</xdr:colOff>
      <xdr:row>25</xdr:row>
      <xdr:rowOff>104775</xdr:rowOff>
    </xdr:from>
    <xdr:to>
      <xdr:col>22</xdr:col>
      <xdr:colOff>257175</xdr:colOff>
      <xdr:row>26</xdr:row>
      <xdr:rowOff>114300</xdr:rowOff>
    </xdr:to>
    <xdr:sp>
      <xdr:nvSpPr>
        <xdr:cNvPr id="15" name="Line 16"/>
        <xdr:cNvSpPr>
          <a:spLocks/>
        </xdr:cNvSpPr>
      </xdr:nvSpPr>
      <xdr:spPr>
        <a:xfrm>
          <a:off x="10277475" y="50673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257175</xdr:colOff>
      <xdr:row>25</xdr:row>
      <xdr:rowOff>104775</xdr:rowOff>
    </xdr:from>
    <xdr:to>
      <xdr:col>12</xdr:col>
      <xdr:colOff>257175</xdr:colOff>
      <xdr:row>26</xdr:row>
      <xdr:rowOff>114300</xdr:rowOff>
    </xdr:to>
    <xdr:sp>
      <xdr:nvSpPr>
        <xdr:cNvPr id="16" name="Line 17"/>
        <xdr:cNvSpPr>
          <a:spLocks/>
        </xdr:cNvSpPr>
      </xdr:nvSpPr>
      <xdr:spPr>
        <a:xfrm>
          <a:off x="6286500" y="50673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257175</xdr:colOff>
      <xdr:row>25</xdr:row>
      <xdr:rowOff>104775</xdr:rowOff>
    </xdr:from>
    <xdr:to>
      <xdr:col>17</xdr:col>
      <xdr:colOff>257175</xdr:colOff>
      <xdr:row>26</xdr:row>
      <xdr:rowOff>114300</xdr:rowOff>
    </xdr:to>
    <xdr:sp>
      <xdr:nvSpPr>
        <xdr:cNvPr id="17" name="Line 18"/>
        <xdr:cNvSpPr>
          <a:spLocks/>
        </xdr:cNvSpPr>
      </xdr:nvSpPr>
      <xdr:spPr>
        <a:xfrm>
          <a:off x="8267700" y="50673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257175</xdr:colOff>
      <xdr:row>25</xdr:row>
      <xdr:rowOff>104775</xdr:rowOff>
    </xdr:from>
    <xdr:to>
      <xdr:col>22</xdr:col>
      <xdr:colOff>257175</xdr:colOff>
      <xdr:row>26</xdr:row>
      <xdr:rowOff>114300</xdr:rowOff>
    </xdr:to>
    <xdr:sp>
      <xdr:nvSpPr>
        <xdr:cNvPr id="18" name="Line 19"/>
        <xdr:cNvSpPr>
          <a:spLocks/>
        </xdr:cNvSpPr>
      </xdr:nvSpPr>
      <xdr:spPr>
        <a:xfrm>
          <a:off x="10277475" y="50673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23</xdr:row>
      <xdr:rowOff>76200</xdr:rowOff>
    </xdr:from>
    <xdr:to>
      <xdr:col>2</xdr:col>
      <xdr:colOff>247650</xdr:colOff>
      <xdr:row>24</xdr:row>
      <xdr:rowOff>85725</xdr:rowOff>
    </xdr:to>
    <xdr:sp>
      <xdr:nvSpPr>
        <xdr:cNvPr id="19" name="Line 20"/>
        <xdr:cNvSpPr>
          <a:spLocks/>
        </xdr:cNvSpPr>
      </xdr:nvSpPr>
      <xdr:spPr>
        <a:xfrm>
          <a:off x="2124075" y="46196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23</xdr:row>
      <xdr:rowOff>104775</xdr:rowOff>
    </xdr:from>
    <xdr:to>
      <xdr:col>7</xdr:col>
      <xdr:colOff>257175</xdr:colOff>
      <xdr:row>24</xdr:row>
      <xdr:rowOff>114300</xdr:rowOff>
    </xdr:to>
    <xdr:sp>
      <xdr:nvSpPr>
        <xdr:cNvPr id="20" name="Line 21"/>
        <xdr:cNvSpPr>
          <a:spLocks/>
        </xdr:cNvSpPr>
      </xdr:nvSpPr>
      <xdr:spPr>
        <a:xfrm>
          <a:off x="4181475" y="46482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257175</xdr:colOff>
      <xdr:row>23</xdr:row>
      <xdr:rowOff>104775</xdr:rowOff>
    </xdr:from>
    <xdr:to>
      <xdr:col>12</xdr:col>
      <xdr:colOff>257175</xdr:colOff>
      <xdr:row>24</xdr:row>
      <xdr:rowOff>114300</xdr:rowOff>
    </xdr:to>
    <xdr:sp>
      <xdr:nvSpPr>
        <xdr:cNvPr id="21" name="Line 22"/>
        <xdr:cNvSpPr>
          <a:spLocks/>
        </xdr:cNvSpPr>
      </xdr:nvSpPr>
      <xdr:spPr>
        <a:xfrm>
          <a:off x="6286500" y="46482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257175</xdr:colOff>
      <xdr:row>23</xdr:row>
      <xdr:rowOff>104775</xdr:rowOff>
    </xdr:from>
    <xdr:to>
      <xdr:col>17</xdr:col>
      <xdr:colOff>257175</xdr:colOff>
      <xdr:row>24</xdr:row>
      <xdr:rowOff>114300</xdr:rowOff>
    </xdr:to>
    <xdr:sp>
      <xdr:nvSpPr>
        <xdr:cNvPr id="22" name="Line 23"/>
        <xdr:cNvSpPr>
          <a:spLocks/>
        </xdr:cNvSpPr>
      </xdr:nvSpPr>
      <xdr:spPr>
        <a:xfrm>
          <a:off x="8267700" y="46482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257175</xdr:colOff>
      <xdr:row>23</xdr:row>
      <xdr:rowOff>104775</xdr:rowOff>
    </xdr:from>
    <xdr:to>
      <xdr:col>22</xdr:col>
      <xdr:colOff>257175</xdr:colOff>
      <xdr:row>24</xdr:row>
      <xdr:rowOff>114300</xdr:rowOff>
    </xdr:to>
    <xdr:sp>
      <xdr:nvSpPr>
        <xdr:cNvPr id="23" name="Line 24"/>
        <xdr:cNvSpPr>
          <a:spLocks/>
        </xdr:cNvSpPr>
      </xdr:nvSpPr>
      <xdr:spPr>
        <a:xfrm>
          <a:off x="10277475" y="46482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257175</xdr:colOff>
      <xdr:row>23</xdr:row>
      <xdr:rowOff>104775</xdr:rowOff>
    </xdr:from>
    <xdr:to>
      <xdr:col>12</xdr:col>
      <xdr:colOff>257175</xdr:colOff>
      <xdr:row>24</xdr:row>
      <xdr:rowOff>114300</xdr:rowOff>
    </xdr:to>
    <xdr:sp>
      <xdr:nvSpPr>
        <xdr:cNvPr id="24" name="Line 25"/>
        <xdr:cNvSpPr>
          <a:spLocks/>
        </xdr:cNvSpPr>
      </xdr:nvSpPr>
      <xdr:spPr>
        <a:xfrm>
          <a:off x="6286500" y="46482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257175</xdr:colOff>
      <xdr:row>23</xdr:row>
      <xdr:rowOff>104775</xdr:rowOff>
    </xdr:from>
    <xdr:to>
      <xdr:col>17</xdr:col>
      <xdr:colOff>257175</xdr:colOff>
      <xdr:row>24</xdr:row>
      <xdr:rowOff>114300</xdr:rowOff>
    </xdr:to>
    <xdr:sp>
      <xdr:nvSpPr>
        <xdr:cNvPr id="25" name="Line 26"/>
        <xdr:cNvSpPr>
          <a:spLocks/>
        </xdr:cNvSpPr>
      </xdr:nvSpPr>
      <xdr:spPr>
        <a:xfrm>
          <a:off x="8267700" y="46482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257175</xdr:colOff>
      <xdr:row>23</xdr:row>
      <xdr:rowOff>104775</xdr:rowOff>
    </xdr:from>
    <xdr:to>
      <xdr:col>22</xdr:col>
      <xdr:colOff>257175</xdr:colOff>
      <xdr:row>24</xdr:row>
      <xdr:rowOff>114300</xdr:rowOff>
    </xdr:to>
    <xdr:sp>
      <xdr:nvSpPr>
        <xdr:cNvPr id="26" name="Line 27"/>
        <xdr:cNvSpPr>
          <a:spLocks/>
        </xdr:cNvSpPr>
      </xdr:nvSpPr>
      <xdr:spPr>
        <a:xfrm>
          <a:off x="10277475" y="46482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238125</xdr:colOff>
      <xdr:row>21</xdr:row>
      <xdr:rowOff>28575</xdr:rowOff>
    </xdr:from>
    <xdr:to>
      <xdr:col>4</xdr:col>
      <xdr:colOff>238125</xdr:colOff>
      <xdr:row>22</xdr:row>
      <xdr:rowOff>66675</xdr:rowOff>
    </xdr:to>
    <xdr:sp>
      <xdr:nvSpPr>
        <xdr:cNvPr id="1" name="Line 2"/>
        <xdr:cNvSpPr>
          <a:spLocks/>
        </xdr:cNvSpPr>
      </xdr:nvSpPr>
      <xdr:spPr>
        <a:xfrm>
          <a:off x="2790825" y="42100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447675</xdr:colOff>
      <xdr:row>21</xdr:row>
      <xdr:rowOff>57150</xdr:rowOff>
    </xdr:from>
    <xdr:to>
      <xdr:col>6</xdr:col>
      <xdr:colOff>447675</xdr:colOff>
      <xdr:row>22</xdr:row>
      <xdr:rowOff>47625</xdr:rowOff>
    </xdr:to>
    <xdr:sp>
      <xdr:nvSpPr>
        <xdr:cNvPr id="2" name="Line 3"/>
        <xdr:cNvSpPr>
          <a:spLocks/>
        </xdr:cNvSpPr>
      </xdr:nvSpPr>
      <xdr:spPr>
        <a:xfrm>
          <a:off x="3714750" y="42386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25</xdr:row>
      <xdr:rowOff>76200</xdr:rowOff>
    </xdr:from>
    <xdr:to>
      <xdr:col>2</xdr:col>
      <xdr:colOff>247650</xdr:colOff>
      <xdr:row>26</xdr:row>
      <xdr:rowOff>85725</xdr:rowOff>
    </xdr:to>
    <xdr:sp>
      <xdr:nvSpPr>
        <xdr:cNvPr id="3" name="Line 4"/>
        <xdr:cNvSpPr>
          <a:spLocks/>
        </xdr:cNvSpPr>
      </xdr:nvSpPr>
      <xdr:spPr>
        <a:xfrm>
          <a:off x="2124075" y="50387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21</xdr:row>
      <xdr:rowOff>28575</xdr:rowOff>
    </xdr:from>
    <xdr:to>
      <xdr:col>9</xdr:col>
      <xdr:colOff>238125</xdr:colOff>
      <xdr:row>22</xdr:row>
      <xdr:rowOff>66675</xdr:rowOff>
    </xdr:to>
    <xdr:sp>
      <xdr:nvSpPr>
        <xdr:cNvPr id="4" name="Line 5"/>
        <xdr:cNvSpPr>
          <a:spLocks/>
        </xdr:cNvSpPr>
      </xdr:nvSpPr>
      <xdr:spPr>
        <a:xfrm>
          <a:off x="4819650" y="42100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447675</xdr:colOff>
      <xdr:row>21</xdr:row>
      <xdr:rowOff>57150</xdr:rowOff>
    </xdr:from>
    <xdr:to>
      <xdr:col>11</xdr:col>
      <xdr:colOff>447675</xdr:colOff>
      <xdr:row>22</xdr:row>
      <xdr:rowOff>47625</xdr:rowOff>
    </xdr:to>
    <xdr:sp>
      <xdr:nvSpPr>
        <xdr:cNvPr id="5" name="Line 6"/>
        <xdr:cNvSpPr>
          <a:spLocks/>
        </xdr:cNvSpPr>
      </xdr:nvSpPr>
      <xdr:spPr>
        <a:xfrm>
          <a:off x="5724525" y="42386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25</xdr:row>
      <xdr:rowOff>104775</xdr:rowOff>
    </xdr:from>
    <xdr:to>
      <xdr:col>7</xdr:col>
      <xdr:colOff>257175</xdr:colOff>
      <xdr:row>26</xdr:row>
      <xdr:rowOff>114300</xdr:rowOff>
    </xdr:to>
    <xdr:sp>
      <xdr:nvSpPr>
        <xdr:cNvPr id="6" name="Line 7"/>
        <xdr:cNvSpPr>
          <a:spLocks/>
        </xdr:cNvSpPr>
      </xdr:nvSpPr>
      <xdr:spPr>
        <a:xfrm>
          <a:off x="4181475" y="50673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238125</xdr:colOff>
      <xdr:row>21</xdr:row>
      <xdr:rowOff>28575</xdr:rowOff>
    </xdr:from>
    <xdr:to>
      <xdr:col>14</xdr:col>
      <xdr:colOff>238125</xdr:colOff>
      <xdr:row>22</xdr:row>
      <xdr:rowOff>66675</xdr:rowOff>
    </xdr:to>
    <xdr:sp>
      <xdr:nvSpPr>
        <xdr:cNvPr id="7" name="Line 8"/>
        <xdr:cNvSpPr>
          <a:spLocks/>
        </xdr:cNvSpPr>
      </xdr:nvSpPr>
      <xdr:spPr>
        <a:xfrm>
          <a:off x="6924675" y="42100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447675</xdr:colOff>
      <xdr:row>21</xdr:row>
      <xdr:rowOff>57150</xdr:rowOff>
    </xdr:from>
    <xdr:to>
      <xdr:col>16</xdr:col>
      <xdr:colOff>447675</xdr:colOff>
      <xdr:row>22</xdr:row>
      <xdr:rowOff>47625</xdr:rowOff>
    </xdr:to>
    <xdr:sp>
      <xdr:nvSpPr>
        <xdr:cNvPr id="8" name="Line 9"/>
        <xdr:cNvSpPr>
          <a:spLocks/>
        </xdr:cNvSpPr>
      </xdr:nvSpPr>
      <xdr:spPr>
        <a:xfrm>
          <a:off x="7867650" y="42386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257175</xdr:colOff>
      <xdr:row>25</xdr:row>
      <xdr:rowOff>104775</xdr:rowOff>
    </xdr:from>
    <xdr:to>
      <xdr:col>12</xdr:col>
      <xdr:colOff>257175</xdr:colOff>
      <xdr:row>26</xdr:row>
      <xdr:rowOff>114300</xdr:rowOff>
    </xdr:to>
    <xdr:sp>
      <xdr:nvSpPr>
        <xdr:cNvPr id="9" name="Line 10"/>
        <xdr:cNvSpPr>
          <a:spLocks/>
        </xdr:cNvSpPr>
      </xdr:nvSpPr>
      <xdr:spPr>
        <a:xfrm>
          <a:off x="6286500" y="50673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238125</xdr:colOff>
      <xdr:row>21</xdr:row>
      <xdr:rowOff>28575</xdr:rowOff>
    </xdr:from>
    <xdr:to>
      <xdr:col>19</xdr:col>
      <xdr:colOff>238125</xdr:colOff>
      <xdr:row>22</xdr:row>
      <xdr:rowOff>66675</xdr:rowOff>
    </xdr:to>
    <xdr:sp>
      <xdr:nvSpPr>
        <xdr:cNvPr id="10" name="Line 11"/>
        <xdr:cNvSpPr>
          <a:spLocks/>
        </xdr:cNvSpPr>
      </xdr:nvSpPr>
      <xdr:spPr>
        <a:xfrm>
          <a:off x="8905875" y="42100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57150</xdr:rowOff>
    </xdr:from>
    <xdr:to>
      <xdr:col>21</xdr:col>
      <xdr:colOff>447675</xdr:colOff>
      <xdr:row>22</xdr:row>
      <xdr:rowOff>47625</xdr:rowOff>
    </xdr:to>
    <xdr:sp>
      <xdr:nvSpPr>
        <xdr:cNvPr id="11" name="Line 12"/>
        <xdr:cNvSpPr>
          <a:spLocks/>
        </xdr:cNvSpPr>
      </xdr:nvSpPr>
      <xdr:spPr>
        <a:xfrm>
          <a:off x="9829800" y="42386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257175</xdr:colOff>
      <xdr:row>25</xdr:row>
      <xdr:rowOff>104775</xdr:rowOff>
    </xdr:from>
    <xdr:to>
      <xdr:col>17</xdr:col>
      <xdr:colOff>257175</xdr:colOff>
      <xdr:row>26</xdr:row>
      <xdr:rowOff>114300</xdr:rowOff>
    </xdr:to>
    <xdr:sp>
      <xdr:nvSpPr>
        <xdr:cNvPr id="12" name="Line 13"/>
        <xdr:cNvSpPr>
          <a:spLocks/>
        </xdr:cNvSpPr>
      </xdr:nvSpPr>
      <xdr:spPr>
        <a:xfrm>
          <a:off x="8267700" y="50673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238125</xdr:colOff>
      <xdr:row>21</xdr:row>
      <xdr:rowOff>28575</xdr:rowOff>
    </xdr:from>
    <xdr:to>
      <xdr:col>24</xdr:col>
      <xdr:colOff>238125</xdr:colOff>
      <xdr:row>22</xdr:row>
      <xdr:rowOff>66675</xdr:rowOff>
    </xdr:to>
    <xdr:sp>
      <xdr:nvSpPr>
        <xdr:cNvPr id="13" name="Line 14"/>
        <xdr:cNvSpPr>
          <a:spLocks/>
        </xdr:cNvSpPr>
      </xdr:nvSpPr>
      <xdr:spPr>
        <a:xfrm>
          <a:off x="10915650" y="42100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447675</xdr:colOff>
      <xdr:row>21</xdr:row>
      <xdr:rowOff>57150</xdr:rowOff>
    </xdr:from>
    <xdr:to>
      <xdr:col>26</xdr:col>
      <xdr:colOff>447675</xdr:colOff>
      <xdr:row>22</xdr:row>
      <xdr:rowOff>47625</xdr:rowOff>
    </xdr:to>
    <xdr:sp>
      <xdr:nvSpPr>
        <xdr:cNvPr id="14" name="Line 15"/>
        <xdr:cNvSpPr>
          <a:spLocks/>
        </xdr:cNvSpPr>
      </xdr:nvSpPr>
      <xdr:spPr>
        <a:xfrm>
          <a:off x="11849100" y="42386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257175</xdr:colOff>
      <xdr:row>25</xdr:row>
      <xdr:rowOff>104775</xdr:rowOff>
    </xdr:from>
    <xdr:to>
      <xdr:col>22</xdr:col>
      <xdr:colOff>257175</xdr:colOff>
      <xdr:row>26</xdr:row>
      <xdr:rowOff>114300</xdr:rowOff>
    </xdr:to>
    <xdr:sp>
      <xdr:nvSpPr>
        <xdr:cNvPr id="15" name="Line 16"/>
        <xdr:cNvSpPr>
          <a:spLocks/>
        </xdr:cNvSpPr>
      </xdr:nvSpPr>
      <xdr:spPr>
        <a:xfrm>
          <a:off x="10277475" y="50673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257175</xdr:colOff>
      <xdr:row>25</xdr:row>
      <xdr:rowOff>104775</xdr:rowOff>
    </xdr:from>
    <xdr:to>
      <xdr:col>12</xdr:col>
      <xdr:colOff>257175</xdr:colOff>
      <xdr:row>26</xdr:row>
      <xdr:rowOff>114300</xdr:rowOff>
    </xdr:to>
    <xdr:sp>
      <xdr:nvSpPr>
        <xdr:cNvPr id="16" name="Line 17"/>
        <xdr:cNvSpPr>
          <a:spLocks/>
        </xdr:cNvSpPr>
      </xdr:nvSpPr>
      <xdr:spPr>
        <a:xfrm>
          <a:off x="6286500" y="50673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257175</xdr:colOff>
      <xdr:row>25</xdr:row>
      <xdr:rowOff>104775</xdr:rowOff>
    </xdr:from>
    <xdr:to>
      <xdr:col>17</xdr:col>
      <xdr:colOff>257175</xdr:colOff>
      <xdr:row>26</xdr:row>
      <xdr:rowOff>114300</xdr:rowOff>
    </xdr:to>
    <xdr:sp>
      <xdr:nvSpPr>
        <xdr:cNvPr id="17" name="Line 18"/>
        <xdr:cNvSpPr>
          <a:spLocks/>
        </xdr:cNvSpPr>
      </xdr:nvSpPr>
      <xdr:spPr>
        <a:xfrm>
          <a:off x="8267700" y="50673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257175</xdr:colOff>
      <xdr:row>25</xdr:row>
      <xdr:rowOff>104775</xdr:rowOff>
    </xdr:from>
    <xdr:to>
      <xdr:col>22</xdr:col>
      <xdr:colOff>257175</xdr:colOff>
      <xdr:row>26</xdr:row>
      <xdr:rowOff>114300</xdr:rowOff>
    </xdr:to>
    <xdr:sp>
      <xdr:nvSpPr>
        <xdr:cNvPr id="18" name="Line 19"/>
        <xdr:cNvSpPr>
          <a:spLocks/>
        </xdr:cNvSpPr>
      </xdr:nvSpPr>
      <xdr:spPr>
        <a:xfrm>
          <a:off x="10277475" y="50673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23</xdr:row>
      <xdr:rowOff>76200</xdr:rowOff>
    </xdr:from>
    <xdr:to>
      <xdr:col>2</xdr:col>
      <xdr:colOff>247650</xdr:colOff>
      <xdr:row>24</xdr:row>
      <xdr:rowOff>85725</xdr:rowOff>
    </xdr:to>
    <xdr:sp>
      <xdr:nvSpPr>
        <xdr:cNvPr id="19" name="Line 20"/>
        <xdr:cNvSpPr>
          <a:spLocks/>
        </xdr:cNvSpPr>
      </xdr:nvSpPr>
      <xdr:spPr>
        <a:xfrm>
          <a:off x="2124075" y="46196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23</xdr:row>
      <xdr:rowOff>104775</xdr:rowOff>
    </xdr:from>
    <xdr:to>
      <xdr:col>7</xdr:col>
      <xdr:colOff>257175</xdr:colOff>
      <xdr:row>24</xdr:row>
      <xdr:rowOff>114300</xdr:rowOff>
    </xdr:to>
    <xdr:sp>
      <xdr:nvSpPr>
        <xdr:cNvPr id="20" name="Line 21"/>
        <xdr:cNvSpPr>
          <a:spLocks/>
        </xdr:cNvSpPr>
      </xdr:nvSpPr>
      <xdr:spPr>
        <a:xfrm>
          <a:off x="4181475" y="46482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257175</xdr:colOff>
      <xdr:row>23</xdr:row>
      <xdr:rowOff>104775</xdr:rowOff>
    </xdr:from>
    <xdr:to>
      <xdr:col>12</xdr:col>
      <xdr:colOff>257175</xdr:colOff>
      <xdr:row>24</xdr:row>
      <xdr:rowOff>114300</xdr:rowOff>
    </xdr:to>
    <xdr:sp>
      <xdr:nvSpPr>
        <xdr:cNvPr id="21" name="Line 22"/>
        <xdr:cNvSpPr>
          <a:spLocks/>
        </xdr:cNvSpPr>
      </xdr:nvSpPr>
      <xdr:spPr>
        <a:xfrm>
          <a:off x="6286500" y="46482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257175</xdr:colOff>
      <xdr:row>23</xdr:row>
      <xdr:rowOff>104775</xdr:rowOff>
    </xdr:from>
    <xdr:to>
      <xdr:col>17</xdr:col>
      <xdr:colOff>257175</xdr:colOff>
      <xdr:row>24</xdr:row>
      <xdr:rowOff>114300</xdr:rowOff>
    </xdr:to>
    <xdr:sp>
      <xdr:nvSpPr>
        <xdr:cNvPr id="22" name="Line 23"/>
        <xdr:cNvSpPr>
          <a:spLocks/>
        </xdr:cNvSpPr>
      </xdr:nvSpPr>
      <xdr:spPr>
        <a:xfrm>
          <a:off x="8267700" y="46482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257175</xdr:colOff>
      <xdr:row>23</xdr:row>
      <xdr:rowOff>104775</xdr:rowOff>
    </xdr:from>
    <xdr:to>
      <xdr:col>22</xdr:col>
      <xdr:colOff>257175</xdr:colOff>
      <xdr:row>24</xdr:row>
      <xdr:rowOff>114300</xdr:rowOff>
    </xdr:to>
    <xdr:sp>
      <xdr:nvSpPr>
        <xdr:cNvPr id="23" name="Line 24"/>
        <xdr:cNvSpPr>
          <a:spLocks/>
        </xdr:cNvSpPr>
      </xdr:nvSpPr>
      <xdr:spPr>
        <a:xfrm>
          <a:off x="10277475" y="46482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257175</xdr:colOff>
      <xdr:row>23</xdr:row>
      <xdr:rowOff>104775</xdr:rowOff>
    </xdr:from>
    <xdr:to>
      <xdr:col>12</xdr:col>
      <xdr:colOff>257175</xdr:colOff>
      <xdr:row>24</xdr:row>
      <xdr:rowOff>114300</xdr:rowOff>
    </xdr:to>
    <xdr:sp>
      <xdr:nvSpPr>
        <xdr:cNvPr id="24" name="Line 25"/>
        <xdr:cNvSpPr>
          <a:spLocks/>
        </xdr:cNvSpPr>
      </xdr:nvSpPr>
      <xdr:spPr>
        <a:xfrm>
          <a:off x="6286500" y="46482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257175</xdr:colOff>
      <xdr:row>23</xdr:row>
      <xdr:rowOff>104775</xdr:rowOff>
    </xdr:from>
    <xdr:to>
      <xdr:col>17</xdr:col>
      <xdr:colOff>257175</xdr:colOff>
      <xdr:row>24</xdr:row>
      <xdr:rowOff>114300</xdr:rowOff>
    </xdr:to>
    <xdr:sp>
      <xdr:nvSpPr>
        <xdr:cNvPr id="25" name="Line 26"/>
        <xdr:cNvSpPr>
          <a:spLocks/>
        </xdr:cNvSpPr>
      </xdr:nvSpPr>
      <xdr:spPr>
        <a:xfrm>
          <a:off x="8267700" y="46482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257175</xdr:colOff>
      <xdr:row>23</xdr:row>
      <xdr:rowOff>104775</xdr:rowOff>
    </xdr:from>
    <xdr:to>
      <xdr:col>22</xdr:col>
      <xdr:colOff>257175</xdr:colOff>
      <xdr:row>24</xdr:row>
      <xdr:rowOff>114300</xdr:rowOff>
    </xdr:to>
    <xdr:sp>
      <xdr:nvSpPr>
        <xdr:cNvPr id="26" name="Line 27"/>
        <xdr:cNvSpPr>
          <a:spLocks/>
        </xdr:cNvSpPr>
      </xdr:nvSpPr>
      <xdr:spPr>
        <a:xfrm>
          <a:off x="10277475" y="46482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3"/>
  <sheetViews>
    <sheetView zoomScalePageLayoutView="0" workbookViewId="0" topLeftCell="A1">
      <selection activeCell="A29" sqref="A29:A30"/>
    </sheetView>
  </sheetViews>
  <sheetFormatPr defaultColWidth="9.140625" defaultRowHeight="12.75"/>
  <cols>
    <col min="1" max="1" width="3.57421875" style="0" customWidth="1"/>
    <col min="2" max="2" width="24.57421875" style="1" customWidth="1"/>
    <col min="3" max="3" width="6.421875" style="0" customWidth="1"/>
    <col min="4" max="4" width="3.7109375" style="0" customWidth="1"/>
    <col min="5" max="5" width="6.7109375" style="0" customWidth="1"/>
    <col min="6" max="6" width="4.00390625" style="0" customWidth="1"/>
    <col min="7" max="7" width="9.8515625" style="0" customWidth="1"/>
    <col min="8" max="8" width="6.140625" style="0" customWidth="1"/>
    <col min="9" max="9" width="3.7109375" style="0" customWidth="1"/>
    <col min="10" max="10" width="6.7109375" style="0" customWidth="1"/>
    <col min="11" max="11" width="3.7109375" style="0" customWidth="1"/>
    <col min="12" max="12" width="11.28125" style="0" customWidth="1"/>
    <col min="13" max="13" width="6.140625" style="0" customWidth="1"/>
    <col min="14" max="14" width="3.7109375" style="0" customWidth="1"/>
    <col min="15" max="15" width="6.7109375" style="0" customWidth="1"/>
    <col min="16" max="16" width="4.28125" style="0" customWidth="1"/>
    <col min="17" max="17" width="8.8515625" style="0" customWidth="1"/>
    <col min="18" max="18" width="6.140625" style="0" customWidth="1"/>
    <col min="19" max="19" width="3.7109375" style="0" customWidth="1"/>
    <col min="20" max="20" width="6.7109375" style="0" customWidth="1"/>
    <col min="21" max="21" width="4.00390625" style="0" customWidth="1"/>
    <col min="22" max="22" width="9.57421875" style="0" customWidth="1"/>
    <col min="23" max="23" width="6.140625" style="0" customWidth="1"/>
    <col min="24" max="24" width="3.7109375" style="0" customWidth="1"/>
    <col min="25" max="25" width="6.7109375" style="0" customWidth="1"/>
    <col min="26" max="26" width="4.140625" style="0" customWidth="1"/>
    <col min="27" max="27" width="9.8515625" style="0" customWidth="1"/>
  </cols>
  <sheetData>
    <row r="1" spans="1:27" ht="12.75">
      <c r="A1" s="22" t="s">
        <v>52</v>
      </c>
      <c r="B1" s="23"/>
      <c r="C1" s="24" t="s">
        <v>32</v>
      </c>
      <c r="D1" s="22"/>
      <c r="E1" s="22"/>
      <c r="F1" s="22"/>
      <c r="G1" s="22"/>
      <c r="H1" s="22" t="s">
        <v>0</v>
      </c>
      <c r="I1" s="22"/>
      <c r="J1" s="22"/>
      <c r="K1" s="22"/>
      <c r="L1" s="24" t="s">
        <v>66</v>
      </c>
      <c r="M1" s="22"/>
      <c r="N1" s="22"/>
      <c r="O1" s="22"/>
      <c r="P1" s="22"/>
      <c r="Q1" s="22"/>
      <c r="R1" s="24"/>
      <c r="S1" s="22"/>
      <c r="T1" s="22"/>
      <c r="U1" s="22"/>
      <c r="V1" s="22"/>
      <c r="W1" s="24"/>
      <c r="X1" s="22"/>
      <c r="Y1" s="22"/>
      <c r="Z1" s="22"/>
      <c r="AA1" s="22"/>
    </row>
    <row r="2" spans="1:27" ht="13.5" thickBot="1">
      <c r="A2" s="22" t="s">
        <v>73</v>
      </c>
      <c r="B2" s="23"/>
      <c r="C2" s="24"/>
      <c r="D2" s="22"/>
      <c r="E2" s="22"/>
      <c r="F2" s="22"/>
      <c r="G2" s="22"/>
      <c r="H2" s="22" t="s">
        <v>51</v>
      </c>
      <c r="I2" s="22"/>
      <c r="J2" s="22"/>
      <c r="K2" s="24"/>
      <c r="L2" s="24" t="s">
        <v>50</v>
      </c>
      <c r="M2" s="22"/>
      <c r="N2" s="22" t="s">
        <v>72</v>
      </c>
      <c r="O2" s="22"/>
      <c r="P2" s="22"/>
      <c r="Q2" s="22"/>
      <c r="R2" s="24"/>
      <c r="S2" s="22"/>
      <c r="T2" s="22"/>
      <c r="U2" s="22"/>
      <c r="V2" s="22"/>
      <c r="W2" s="24"/>
      <c r="X2" s="22"/>
      <c r="Y2" s="22"/>
      <c r="Z2" s="22"/>
      <c r="AA2" s="22"/>
    </row>
    <row r="3" spans="1:27" s="3" customFormat="1" ht="12.75" customHeight="1">
      <c r="A3" s="85" t="s">
        <v>19</v>
      </c>
      <c r="B3" s="82" t="s">
        <v>18</v>
      </c>
      <c r="C3" s="78" t="s">
        <v>6</v>
      </c>
      <c r="D3" s="79"/>
      <c r="E3" s="59" t="s">
        <v>45</v>
      </c>
      <c r="F3" s="60"/>
      <c r="G3" s="61"/>
      <c r="H3" s="78" t="s">
        <v>6</v>
      </c>
      <c r="I3" s="79"/>
      <c r="J3" s="59" t="s">
        <v>46</v>
      </c>
      <c r="K3" s="60"/>
      <c r="L3" s="61"/>
      <c r="M3" s="78" t="s">
        <v>6</v>
      </c>
      <c r="N3" s="79"/>
      <c r="O3" s="59" t="s">
        <v>47</v>
      </c>
      <c r="P3" s="60"/>
      <c r="Q3" s="61"/>
      <c r="R3" s="78" t="s">
        <v>6</v>
      </c>
      <c r="S3" s="79"/>
      <c r="T3" s="59" t="s">
        <v>48</v>
      </c>
      <c r="U3" s="60"/>
      <c r="V3" s="61"/>
      <c r="W3" s="78" t="s">
        <v>6</v>
      </c>
      <c r="X3" s="79"/>
      <c r="Y3" s="59" t="s">
        <v>49</v>
      </c>
      <c r="Z3" s="60"/>
      <c r="AA3" s="61"/>
    </row>
    <row r="4" spans="1:27" s="3" customFormat="1" ht="12.75">
      <c r="A4" s="86"/>
      <c r="B4" s="83"/>
      <c r="C4" s="62" t="s">
        <v>7</v>
      </c>
      <c r="D4" s="63"/>
      <c r="E4" s="63"/>
      <c r="F4" s="64"/>
      <c r="G4" s="65"/>
      <c r="H4" s="62" t="s">
        <v>20</v>
      </c>
      <c r="I4" s="63"/>
      <c r="J4" s="63"/>
      <c r="K4" s="64"/>
      <c r="L4" s="65"/>
      <c r="M4" s="62" t="s">
        <v>21</v>
      </c>
      <c r="N4" s="63"/>
      <c r="O4" s="63"/>
      <c r="P4" s="64"/>
      <c r="Q4" s="65"/>
      <c r="R4" s="62" t="s">
        <v>22</v>
      </c>
      <c r="S4" s="63"/>
      <c r="T4" s="63"/>
      <c r="U4" s="64"/>
      <c r="V4" s="65"/>
      <c r="W4" s="62" t="s">
        <v>23</v>
      </c>
      <c r="X4" s="63"/>
      <c r="Y4" s="63"/>
      <c r="Z4" s="64"/>
      <c r="AA4" s="65"/>
    </row>
    <row r="5" spans="1:27" s="3" customFormat="1" ht="11.25">
      <c r="A5" s="86"/>
      <c r="B5" s="83"/>
      <c r="C5" s="7" t="s">
        <v>14</v>
      </c>
      <c r="D5" s="77">
        <v>41974</v>
      </c>
      <c r="E5" s="77"/>
      <c r="F5" s="4" t="s">
        <v>15</v>
      </c>
      <c r="G5" s="8">
        <v>42277</v>
      </c>
      <c r="H5" s="7" t="s">
        <v>14</v>
      </c>
      <c r="I5" s="77">
        <v>42278</v>
      </c>
      <c r="J5" s="77"/>
      <c r="K5" s="4" t="s">
        <v>15</v>
      </c>
      <c r="L5" s="8">
        <v>42643</v>
      </c>
      <c r="M5" s="7" t="s">
        <v>14</v>
      </c>
      <c r="N5" s="77">
        <v>42644</v>
      </c>
      <c r="O5" s="77"/>
      <c r="P5" s="4" t="s">
        <v>15</v>
      </c>
      <c r="Q5" s="8">
        <v>43008</v>
      </c>
      <c r="R5" s="7" t="s">
        <v>14</v>
      </c>
      <c r="S5" s="77">
        <v>43009</v>
      </c>
      <c r="T5" s="77"/>
      <c r="U5" s="4" t="s">
        <v>15</v>
      </c>
      <c r="V5" s="8">
        <v>43373</v>
      </c>
      <c r="W5" s="7" t="s">
        <v>14</v>
      </c>
      <c r="X5" s="77">
        <v>43374</v>
      </c>
      <c r="Y5" s="77"/>
      <c r="Z5" s="4" t="s">
        <v>15</v>
      </c>
      <c r="AA5" s="8">
        <v>43738</v>
      </c>
    </row>
    <row r="6" spans="1:27" s="3" customFormat="1" ht="12.75" customHeight="1">
      <c r="A6" s="86"/>
      <c r="B6" s="83"/>
      <c r="C6" s="66" t="s">
        <v>8</v>
      </c>
      <c r="D6" s="68" t="s">
        <v>9</v>
      </c>
      <c r="E6" s="63"/>
      <c r="F6" s="69"/>
      <c r="G6" s="70" t="s">
        <v>13</v>
      </c>
      <c r="H6" s="66" t="s">
        <v>8</v>
      </c>
      <c r="I6" s="68" t="s">
        <v>9</v>
      </c>
      <c r="J6" s="63"/>
      <c r="K6" s="69"/>
      <c r="L6" s="70" t="s">
        <v>13</v>
      </c>
      <c r="M6" s="66" t="s">
        <v>8</v>
      </c>
      <c r="N6" s="68" t="s">
        <v>9</v>
      </c>
      <c r="O6" s="63"/>
      <c r="P6" s="69"/>
      <c r="Q6" s="70" t="s">
        <v>13</v>
      </c>
      <c r="R6" s="66" t="s">
        <v>8</v>
      </c>
      <c r="S6" s="68" t="s">
        <v>9</v>
      </c>
      <c r="T6" s="63"/>
      <c r="U6" s="69"/>
      <c r="V6" s="70" t="s">
        <v>13</v>
      </c>
      <c r="W6" s="66" t="s">
        <v>8</v>
      </c>
      <c r="X6" s="68" t="s">
        <v>9</v>
      </c>
      <c r="Y6" s="63"/>
      <c r="Z6" s="69"/>
      <c r="AA6" s="70" t="s">
        <v>13</v>
      </c>
    </row>
    <row r="7" spans="1:27" s="3" customFormat="1" ht="12" thickBot="1">
      <c r="A7" s="87"/>
      <c r="B7" s="84"/>
      <c r="C7" s="67"/>
      <c r="D7" s="42" t="s">
        <v>10</v>
      </c>
      <c r="E7" s="42" t="s">
        <v>11</v>
      </c>
      <c r="F7" s="43" t="s">
        <v>12</v>
      </c>
      <c r="G7" s="71"/>
      <c r="H7" s="67"/>
      <c r="I7" s="42" t="s">
        <v>10</v>
      </c>
      <c r="J7" s="42" t="s">
        <v>11</v>
      </c>
      <c r="K7" s="43" t="s">
        <v>12</v>
      </c>
      <c r="L7" s="71"/>
      <c r="M7" s="67"/>
      <c r="N7" s="42" t="s">
        <v>10</v>
      </c>
      <c r="O7" s="42" t="s">
        <v>11</v>
      </c>
      <c r="P7" s="43" t="s">
        <v>12</v>
      </c>
      <c r="Q7" s="71"/>
      <c r="R7" s="67"/>
      <c r="S7" s="42" t="s">
        <v>10</v>
      </c>
      <c r="T7" s="42" t="s">
        <v>11</v>
      </c>
      <c r="U7" s="43" t="s">
        <v>12</v>
      </c>
      <c r="V7" s="71"/>
      <c r="W7" s="67"/>
      <c r="X7" s="42" t="s">
        <v>10</v>
      </c>
      <c r="Y7" s="42" t="s">
        <v>11</v>
      </c>
      <c r="Z7" s="43" t="s">
        <v>12</v>
      </c>
      <c r="AA7" s="71"/>
    </row>
    <row r="8" spans="1:27" ht="17.25" customHeight="1">
      <c r="A8" s="18" t="s">
        <v>75</v>
      </c>
      <c r="B8" s="17" t="s">
        <v>36</v>
      </c>
      <c r="C8" s="15">
        <v>0.25</v>
      </c>
      <c r="D8" s="14">
        <v>70</v>
      </c>
      <c r="E8" s="13">
        <f>SUM(C8*D8)</f>
        <v>17.5</v>
      </c>
      <c r="F8" s="14">
        <v>52</v>
      </c>
      <c r="G8" s="16">
        <f>SUM(E8*F8)</f>
        <v>910</v>
      </c>
      <c r="H8" s="15"/>
      <c r="I8" s="14"/>
      <c r="J8" s="13"/>
      <c r="K8" s="14"/>
      <c r="L8" s="16"/>
      <c r="M8" s="15"/>
      <c r="N8" s="14"/>
      <c r="O8" s="13"/>
      <c r="P8" s="14"/>
      <c r="Q8" s="16"/>
      <c r="R8" s="15"/>
      <c r="S8" s="14"/>
      <c r="T8" s="13"/>
      <c r="U8" s="14"/>
      <c r="V8" s="16"/>
      <c r="W8" s="15"/>
      <c r="X8" s="14"/>
      <c r="Y8" s="13"/>
      <c r="Z8" s="14"/>
      <c r="AA8" s="16"/>
    </row>
    <row r="9" spans="1:27" ht="17.25" customHeight="1">
      <c r="A9" s="18" t="s">
        <v>76</v>
      </c>
      <c r="B9" s="17" t="s">
        <v>37</v>
      </c>
      <c r="C9" s="15">
        <v>0.14</v>
      </c>
      <c r="D9" s="14">
        <v>0</v>
      </c>
      <c r="E9" s="13">
        <f aca="true" t="shared" si="0" ref="E9:E21">SUM(C9*D9)</f>
        <v>0</v>
      </c>
      <c r="F9" s="14">
        <v>52</v>
      </c>
      <c r="G9" s="16">
        <f aca="true" t="shared" si="1" ref="G9:G21">SUM(E9*F9)</f>
        <v>0</v>
      </c>
      <c r="H9" s="15"/>
      <c r="I9" s="14"/>
      <c r="J9" s="13"/>
      <c r="K9" s="14"/>
      <c r="L9" s="16"/>
      <c r="M9" s="15"/>
      <c r="N9" s="14"/>
      <c r="O9" s="13"/>
      <c r="P9" s="14"/>
      <c r="Q9" s="16"/>
      <c r="R9" s="15"/>
      <c r="S9" s="14"/>
      <c r="T9" s="13"/>
      <c r="U9" s="14"/>
      <c r="V9" s="16"/>
      <c r="W9" s="15"/>
      <c r="X9" s="14"/>
      <c r="Y9" s="13"/>
      <c r="Z9" s="14"/>
      <c r="AA9" s="16"/>
    </row>
    <row r="10" spans="1:27" ht="17.25" customHeight="1">
      <c r="A10" s="18" t="s">
        <v>77</v>
      </c>
      <c r="B10" s="17" t="s">
        <v>38</v>
      </c>
      <c r="C10" s="15">
        <v>0.35</v>
      </c>
      <c r="D10" s="14">
        <v>0</v>
      </c>
      <c r="E10" s="13">
        <f t="shared" si="0"/>
        <v>0</v>
      </c>
      <c r="F10" s="14">
        <v>52</v>
      </c>
      <c r="G10" s="16">
        <f t="shared" si="1"/>
        <v>0</v>
      </c>
      <c r="H10" s="15"/>
      <c r="I10" s="14"/>
      <c r="J10" s="13"/>
      <c r="K10" s="14"/>
      <c r="L10" s="16"/>
      <c r="M10" s="15"/>
      <c r="N10" s="14"/>
      <c r="O10" s="13"/>
      <c r="P10" s="14"/>
      <c r="Q10" s="16"/>
      <c r="R10" s="15"/>
      <c r="S10" s="14"/>
      <c r="T10" s="13"/>
      <c r="U10" s="14"/>
      <c r="V10" s="16"/>
      <c r="W10" s="15"/>
      <c r="X10" s="14"/>
      <c r="Y10" s="13"/>
      <c r="Z10" s="14"/>
      <c r="AA10" s="16"/>
    </row>
    <row r="11" spans="1:27" ht="17.25" customHeight="1">
      <c r="A11" s="18" t="s">
        <v>78</v>
      </c>
      <c r="B11" s="17" t="s">
        <v>39</v>
      </c>
      <c r="C11" s="15">
        <v>0.14</v>
      </c>
      <c r="D11" s="14">
        <v>0</v>
      </c>
      <c r="E11" s="13">
        <f t="shared" si="0"/>
        <v>0</v>
      </c>
      <c r="F11" s="14">
        <v>52</v>
      </c>
      <c r="G11" s="16">
        <f t="shared" si="1"/>
        <v>0</v>
      </c>
      <c r="H11" s="15"/>
      <c r="I11" s="14"/>
      <c r="J11" s="13"/>
      <c r="K11" s="14"/>
      <c r="L11" s="16"/>
      <c r="M11" s="15"/>
      <c r="N11" s="14"/>
      <c r="O11" s="13"/>
      <c r="P11" s="14"/>
      <c r="Q11" s="16"/>
      <c r="R11" s="15"/>
      <c r="S11" s="14"/>
      <c r="T11" s="13"/>
      <c r="U11" s="14"/>
      <c r="V11" s="16"/>
      <c r="W11" s="15"/>
      <c r="X11" s="14"/>
      <c r="Y11" s="13"/>
      <c r="Z11" s="14"/>
      <c r="AA11" s="16"/>
    </row>
    <row r="12" spans="1:27" ht="17.25" customHeight="1">
      <c r="A12" s="18" t="s">
        <v>79</v>
      </c>
      <c r="B12" s="17" t="s">
        <v>40</v>
      </c>
      <c r="C12" s="15">
        <v>0.14</v>
      </c>
      <c r="D12" s="14">
        <v>125</v>
      </c>
      <c r="E12" s="13">
        <f t="shared" si="0"/>
        <v>17.5</v>
      </c>
      <c r="F12" s="14">
        <v>52</v>
      </c>
      <c r="G12" s="16">
        <f t="shared" si="1"/>
        <v>910</v>
      </c>
      <c r="H12" s="15"/>
      <c r="I12" s="14"/>
      <c r="J12" s="13"/>
      <c r="K12" s="14"/>
      <c r="L12" s="16"/>
      <c r="M12" s="15"/>
      <c r="N12" s="14"/>
      <c r="O12" s="13"/>
      <c r="P12" s="14"/>
      <c r="Q12" s="16"/>
      <c r="R12" s="15"/>
      <c r="S12" s="14"/>
      <c r="T12" s="13"/>
      <c r="U12" s="14"/>
      <c r="V12" s="16"/>
      <c r="W12" s="15"/>
      <c r="X12" s="14"/>
      <c r="Y12" s="13"/>
      <c r="Z12" s="14"/>
      <c r="AA12" s="16"/>
    </row>
    <row r="13" spans="1:27" ht="17.25" customHeight="1">
      <c r="A13" s="18" t="s">
        <v>80</v>
      </c>
      <c r="B13" s="17" t="s">
        <v>41</v>
      </c>
      <c r="C13" s="15">
        <v>0.18</v>
      </c>
      <c r="D13" s="14">
        <v>130</v>
      </c>
      <c r="E13" s="13">
        <f t="shared" si="0"/>
        <v>23.4</v>
      </c>
      <c r="F13" s="14">
        <v>52</v>
      </c>
      <c r="G13" s="16">
        <f t="shared" si="1"/>
        <v>1216.8</v>
      </c>
      <c r="H13" s="15"/>
      <c r="I13" s="14"/>
      <c r="J13" s="13"/>
      <c r="K13" s="14"/>
      <c r="L13" s="16"/>
      <c r="M13" s="15"/>
      <c r="N13" s="14"/>
      <c r="O13" s="13"/>
      <c r="P13" s="14"/>
      <c r="Q13" s="16"/>
      <c r="R13" s="15"/>
      <c r="S13" s="14"/>
      <c r="T13" s="13"/>
      <c r="U13" s="14"/>
      <c r="V13" s="16"/>
      <c r="W13" s="15"/>
      <c r="X13" s="14"/>
      <c r="Y13" s="13"/>
      <c r="Z13" s="14"/>
      <c r="AA13" s="16"/>
    </row>
    <row r="14" spans="1:27" ht="17.25" customHeight="1">
      <c r="A14" s="18" t="s">
        <v>81</v>
      </c>
      <c r="B14" s="17" t="s">
        <v>42</v>
      </c>
      <c r="C14" s="15">
        <v>1.25</v>
      </c>
      <c r="D14" s="14">
        <v>5</v>
      </c>
      <c r="E14" s="13">
        <f t="shared" si="0"/>
        <v>6.25</v>
      </c>
      <c r="F14" s="14">
        <v>52</v>
      </c>
      <c r="G14" s="16">
        <f t="shared" si="1"/>
        <v>325</v>
      </c>
      <c r="H14" s="15"/>
      <c r="I14" s="14"/>
      <c r="J14" s="13"/>
      <c r="K14" s="14"/>
      <c r="L14" s="16"/>
      <c r="M14" s="15"/>
      <c r="N14" s="14"/>
      <c r="O14" s="13"/>
      <c r="P14" s="14"/>
      <c r="Q14" s="16"/>
      <c r="R14" s="15"/>
      <c r="S14" s="14"/>
      <c r="T14" s="13"/>
      <c r="U14" s="14"/>
      <c r="V14" s="16"/>
      <c r="W14" s="15"/>
      <c r="X14" s="14"/>
      <c r="Y14" s="13"/>
      <c r="Z14" s="14"/>
      <c r="AA14" s="16"/>
    </row>
    <row r="15" spans="1:27" ht="17.25" customHeight="1">
      <c r="A15" s="18" t="s">
        <v>82</v>
      </c>
      <c r="B15" s="17" t="s">
        <v>43</v>
      </c>
      <c r="C15" s="15">
        <v>2.5</v>
      </c>
      <c r="D15" s="14">
        <v>10</v>
      </c>
      <c r="E15" s="13">
        <f t="shared" si="0"/>
        <v>25</v>
      </c>
      <c r="F15" s="14">
        <v>52</v>
      </c>
      <c r="G15" s="16">
        <f t="shared" si="1"/>
        <v>1300</v>
      </c>
      <c r="H15" s="15"/>
      <c r="I15" s="14"/>
      <c r="J15" s="13"/>
      <c r="K15" s="14"/>
      <c r="L15" s="16"/>
      <c r="M15" s="15"/>
      <c r="N15" s="14"/>
      <c r="O15" s="13"/>
      <c r="P15" s="14"/>
      <c r="Q15" s="16"/>
      <c r="R15" s="15"/>
      <c r="S15" s="14"/>
      <c r="T15" s="13"/>
      <c r="U15" s="14"/>
      <c r="V15" s="16"/>
      <c r="W15" s="15"/>
      <c r="X15" s="14"/>
      <c r="Y15" s="13"/>
      <c r="Z15" s="14"/>
      <c r="AA15" s="16"/>
    </row>
    <row r="16" spans="1:27" ht="17.25" customHeight="1">
      <c r="A16" s="18" t="s">
        <v>83</v>
      </c>
      <c r="B16" s="17" t="s">
        <v>44</v>
      </c>
      <c r="C16" s="15">
        <v>2</v>
      </c>
      <c r="D16" s="14">
        <v>0</v>
      </c>
      <c r="E16" s="13">
        <f t="shared" si="0"/>
        <v>0</v>
      </c>
      <c r="F16" s="14">
        <v>52</v>
      </c>
      <c r="G16" s="16">
        <f t="shared" si="1"/>
        <v>0</v>
      </c>
      <c r="H16" s="15"/>
      <c r="I16" s="14"/>
      <c r="J16" s="13"/>
      <c r="K16" s="14"/>
      <c r="L16" s="16"/>
      <c r="M16" s="15"/>
      <c r="N16" s="14"/>
      <c r="O16" s="13"/>
      <c r="P16" s="14"/>
      <c r="Q16" s="16"/>
      <c r="R16" s="15"/>
      <c r="S16" s="14"/>
      <c r="T16" s="13"/>
      <c r="U16" s="14"/>
      <c r="V16" s="16"/>
      <c r="W16" s="15"/>
      <c r="X16" s="14"/>
      <c r="Y16" s="13"/>
      <c r="Z16" s="14"/>
      <c r="AA16" s="16"/>
    </row>
    <row r="17" spans="1:27" ht="17.25" customHeight="1">
      <c r="A17" s="18" t="s">
        <v>84</v>
      </c>
      <c r="B17" s="17" t="s">
        <v>1</v>
      </c>
      <c r="C17" s="15">
        <v>0.4</v>
      </c>
      <c r="D17" s="14">
        <v>0</v>
      </c>
      <c r="E17" s="13">
        <f t="shared" si="0"/>
        <v>0</v>
      </c>
      <c r="F17" s="14">
        <v>52</v>
      </c>
      <c r="G17" s="16">
        <f t="shared" si="1"/>
        <v>0</v>
      </c>
      <c r="H17" s="15"/>
      <c r="I17" s="14"/>
      <c r="J17" s="13"/>
      <c r="K17" s="14"/>
      <c r="L17" s="16"/>
      <c r="M17" s="15"/>
      <c r="N17" s="14"/>
      <c r="O17" s="13"/>
      <c r="P17" s="14"/>
      <c r="Q17" s="16"/>
      <c r="R17" s="15"/>
      <c r="S17" s="14"/>
      <c r="T17" s="13"/>
      <c r="U17" s="14"/>
      <c r="V17" s="16"/>
      <c r="W17" s="15"/>
      <c r="X17" s="14"/>
      <c r="Y17" s="13"/>
      <c r="Z17" s="14"/>
      <c r="AA17" s="16"/>
    </row>
    <row r="18" spans="1:27" ht="17.25" customHeight="1">
      <c r="A18" s="18" t="s">
        <v>85</v>
      </c>
      <c r="B18" s="17" t="s">
        <v>2</v>
      </c>
      <c r="C18" s="15">
        <v>0.5</v>
      </c>
      <c r="D18" s="14">
        <v>0</v>
      </c>
      <c r="E18" s="13">
        <f t="shared" si="0"/>
        <v>0</v>
      </c>
      <c r="F18" s="14">
        <v>52</v>
      </c>
      <c r="G18" s="16">
        <f t="shared" si="1"/>
        <v>0</v>
      </c>
      <c r="H18" s="15"/>
      <c r="I18" s="14"/>
      <c r="J18" s="13"/>
      <c r="K18" s="14"/>
      <c r="L18" s="16"/>
      <c r="M18" s="15"/>
      <c r="N18" s="14"/>
      <c r="O18" s="13"/>
      <c r="P18" s="14"/>
      <c r="Q18" s="16"/>
      <c r="R18" s="15"/>
      <c r="S18" s="14"/>
      <c r="T18" s="13"/>
      <c r="U18" s="14"/>
      <c r="V18" s="16"/>
      <c r="W18" s="15"/>
      <c r="X18" s="14"/>
      <c r="Y18" s="13"/>
      <c r="Z18" s="14"/>
      <c r="AA18" s="16"/>
    </row>
    <row r="19" spans="1:27" ht="17.25" customHeight="1">
      <c r="A19" s="18" t="s">
        <v>86</v>
      </c>
      <c r="B19" s="17" t="s">
        <v>33</v>
      </c>
      <c r="C19" s="15">
        <v>0.4</v>
      </c>
      <c r="D19" s="14">
        <v>0</v>
      </c>
      <c r="E19" s="13">
        <f>SUM(C19*D19)</f>
        <v>0</v>
      </c>
      <c r="F19" s="14">
        <v>52</v>
      </c>
      <c r="G19" s="16">
        <f>SUM(E19*F19)</f>
        <v>0</v>
      </c>
      <c r="H19" s="15"/>
      <c r="I19" s="14"/>
      <c r="J19" s="13"/>
      <c r="K19" s="14"/>
      <c r="L19" s="16"/>
      <c r="M19" s="15"/>
      <c r="N19" s="14"/>
      <c r="O19" s="13"/>
      <c r="P19" s="14"/>
      <c r="Q19" s="16"/>
      <c r="R19" s="15"/>
      <c r="S19" s="14"/>
      <c r="T19" s="13"/>
      <c r="U19" s="14"/>
      <c r="V19" s="16"/>
      <c r="W19" s="15"/>
      <c r="X19" s="14"/>
      <c r="Y19" s="13"/>
      <c r="Z19" s="14"/>
      <c r="AA19" s="16"/>
    </row>
    <row r="20" spans="1:27" ht="17.25" customHeight="1">
      <c r="A20" s="18" t="s">
        <v>87</v>
      </c>
      <c r="B20" s="17" t="s">
        <v>3</v>
      </c>
      <c r="C20" s="15">
        <v>0.4</v>
      </c>
      <c r="D20" s="14">
        <v>0</v>
      </c>
      <c r="E20" s="13">
        <f>SUM(C20*D20)</f>
        <v>0</v>
      </c>
      <c r="F20" s="14">
        <v>52</v>
      </c>
      <c r="G20" s="16">
        <f>SUM(E20*F20)</f>
        <v>0</v>
      </c>
      <c r="H20" s="15"/>
      <c r="I20" s="14"/>
      <c r="J20" s="13"/>
      <c r="K20" s="14"/>
      <c r="L20" s="16"/>
      <c r="M20" s="15"/>
      <c r="N20" s="14"/>
      <c r="O20" s="13"/>
      <c r="P20" s="14"/>
      <c r="Q20" s="16"/>
      <c r="R20" s="15"/>
      <c r="S20" s="14"/>
      <c r="T20" s="13"/>
      <c r="U20" s="14"/>
      <c r="V20" s="16"/>
      <c r="W20" s="15"/>
      <c r="X20" s="14"/>
      <c r="Y20" s="13"/>
      <c r="Z20" s="14"/>
      <c r="AA20" s="16"/>
    </row>
    <row r="21" spans="1:27" ht="17.25" customHeight="1" thickBot="1">
      <c r="A21" s="18" t="s">
        <v>88</v>
      </c>
      <c r="B21" s="44" t="s">
        <v>4</v>
      </c>
      <c r="C21" s="26">
        <v>0</v>
      </c>
      <c r="D21" s="27">
        <v>0</v>
      </c>
      <c r="E21" s="28">
        <f t="shared" si="0"/>
        <v>0</v>
      </c>
      <c r="F21" s="27">
        <v>52</v>
      </c>
      <c r="G21" s="29">
        <f t="shared" si="1"/>
        <v>0</v>
      </c>
      <c r="H21" s="26"/>
      <c r="I21" s="27"/>
      <c r="J21" s="28"/>
      <c r="K21" s="27"/>
      <c r="L21" s="29"/>
      <c r="M21" s="26"/>
      <c r="N21" s="27"/>
      <c r="O21" s="28"/>
      <c r="P21" s="27"/>
      <c r="Q21" s="29"/>
      <c r="R21" s="26"/>
      <c r="S21" s="27"/>
      <c r="T21" s="28"/>
      <c r="U21" s="27"/>
      <c r="V21" s="29"/>
      <c r="W21" s="26"/>
      <c r="X21" s="27"/>
      <c r="Y21" s="28"/>
      <c r="Z21" s="27"/>
      <c r="AA21" s="29"/>
    </row>
    <row r="22" spans="1:27" ht="13.5" customHeight="1" thickTop="1">
      <c r="A22" s="19" t="s">
        <v>32</v>
      </c>
      <c r="B22" s="94" t="s">
        <v>24</v>
      </c>
      <c r="C22" s="72" t="s">
        <v>25</v>
      </c>
      <c r="D22" s="73"/>
      <c r="E22" s="74"/>
      <c r="F22" s="75" t="s">
        <v>26</v>
      </c>
      <c r="G22" s="76"/>
      <c r="H22" s="72"/>
      <c r="I22" s="73"/>
      <c r="J22" s="74"/>
      <c r="K22" s="75"/>
      <c r="L22" s="76"/>
      <c r="M22" s="72"/>
      <c r="N22" s="73"/>
      <c r="O22" s="74"/>
      <c r="P22" s="75"/>
      <c r="Q22" s="76"/>
      <c r="R22" s="72"/>
      <c r="S22" s="73"/>
      <c r="T22" s="74"/>
      <c r="U22" s="75"/>
      <c r="V22" s="76"/>
      <c r="W22" s="72"/>
      <c r="X22" s="73"/>
      <c r="Y22" s="74"/>
      <c r="Z22" s="75"/>
      <c r="AA22" s="76"/>
    </row>
    <row r="23" spans="1:27" ht="15" customHeight="1">
      <c r="A23" s="20" t="s">
        <v>32</v>
      </c>
      <c r="B23" s="95"/>
      <c r="C23" s="9"/>
      <c r="D23" s="5"/>
      <c r="E23" s="6">
        <f>SUM(E8:E21)</f>
        <v>89.65</v>
      </c>
      <c r="F23" s="5"/>
      <c r="G23" s="10">
        <f>SUM(G8:G21)</f>
        <v>4661.8</v>
      </c>
      <c r="H23" s="9"/>
      <c r="I23" s="5"/>
      <c r="J23" s="6"/>
      <c r="K23" s="5"/>
      <c r="L23" s="10"/>
      <c r="M23" s="9"/>
      <c r="N23" s="5"/>
      <c r="O23" s="6"/>
      <c r="P23" s="5"/>
      <c r="Q23" s="10"/>
      <c r="R23" s="9"/>
      <c r="S23" s="5"/>
      <c r="T23" s="6"/>
      <c r="U23" s="5"/>
      <c r="V23" s="10"/>
      <c r="W23" s="9"/>
      <c r="X23" s="5"/>
      <c r="Y23" s="6"/>
      <c r="Z23" s="5"/>
      <c r="AA23" s="10"/>
    </row>
    <row r="24" spans="1:27" s="2" customFormat="1" ht="16.5" customHeight="1">
      <c r="A24" s="52" t="s">
        <v>89</v>
      </c>
      <c r="B24" s="53" t="s">
        <v>34</v>
      </c>
      <c r="C24" s="55" t="s">
        <v>29</v>
      </c>
      <c r="D24" s="56"/>
      <c r="E24" s="56"/>
      <c r="F24" s="57"/>
      <c r="G24" s="58"/>
      <c r="H24" s="55"/>
      <c r="I24" s="56"/>
      <c r="J24" s="56"/>
      <c r="K24" s="57"/>
      <c r="L24" s="58"/>
      <c r="M24" s="55"/>
      <c r="N24" s="56"/>
      <c r="O24" s="56"/>
      <c r="P24" s="57"/>
      <c r="Q24" s="58"/>
      <c r="R24" s="55"/>
      <c r="S24" s="56"/>
      <c r="T24" s="56"/>
      <c r="U24" s="57"/>
      <c r="V24" s="58"/>
      <c r="W24" s="55"/>
      <c r="X24" s="56"/>
      <c r="Y24" s="56"/>
      <c r="Z24" s="57"/>
      <c r="AA24" s="58"/>
    </row>
    <row r="25" spans="1:27" s="2" customFormat="1" ht="16.5" customHeight="1">
      <c r="A25" s="52"/>
      <c r="B25" s="54"/>
      <c r="C25" s="41">
        <v>0</v>
      </c>
      <c r="D25" s="50">
        <f>SUM(C25*E23)</f>
        <v>0</v>
      </c>
      <c r="E25" s="51"/>
      <c r="F25" s="12">
        <v>52</v>
      </c>
      <c r="G25" s="11">
        <f>SUM(D25*F25)</f>
        <v>0</v>
      </c>
      <c r="H25" s="41"/>
      <c r="I25" s="50"/>
      <c r="J25" s="51"/>
      <c r="K25" s="12"/>
      <c r="L25" s="11"/>
      <c r="M25" s="41"/>
      <c r="N25" s="50"/>
      <c r="O25" s="51"/>
      <c r="P25" s="12"/>
      <c r="Q25" s="11"/>
      <c r="R25" s="41"/>
      <c r="S25" s="50"/>
      <c r="T25" s="51"/>
      <c r="U25" s="12"/>
      <c r="V25" s="11"/>
      <c r="W25" s="41"/>
      <c r="X25" s="50"/>
      <c r="Y25" s="51"/>
      <c r="Z25" s="12"/>
      <c r="AA25" s="11"/>
    </row>
    <row r="26" spans="1:27" s="2" customFormat="1" ht="16.5" customHeight="1">
      <c r="A26" s="52" t="s">
        <v>90</v>
      </c>
      <c r="B26" s="53" t="s">
        <v>35</v>
      </c>
      <c r="C26" s="55" t="s">
        <v>27</v>
      </c>
      <c r="D26" s="56"/>
      <c r="E26" s="56"/>
      <c r="F26" s="57"/>
      <c r="G26" s="58"/>
      <c r="H26" s="55"/>
      <c r="I26" s="56"/>
      <c r="J26" s="56"/>
      <c r="K26" s="57"/>
      <c r="L26" s="58"/>
      <c r="M26" s="55"/>
      <c r="N26" s="56"/>
      <c r="O26" s="56"/>
      <c r="P26" s="57"/>
      <c r="Q26" s="58"/>
      <c r="R26" s="55"/>
      <c r="S26" s="56"/>
      <c r="T26" s="56"/>
      <c r="U26" s="57"/>
      <c r="V26" s="58"/>
      <c r="W26" s="55"/>
      <c r="X26" s="56"/>
      <c r="Y26" s="56"/>
      <c r="Z26" s="57"/>
      <c r="AA26" s="58"/>
    </row>
    <row r="27" spans="1:27" s="2" customFormat="1" ht="16.5" customHeight="1">
      <c r="A27" s="52"/>
      <c r="B27" s="54"/>
      <c r="C27" s="41">
        <v>0</v>
      </c>
      <c r="D27" s="80">
        <f>SUM(C27*E23)</f>
        <v>0</v>
      </c>
      <c r="E27" s="81"/>
      <c r="F27" s="12">
        <v>52</v>
      </c>
      <c r="G27" s="36">
        <f>SUM(D27*F27)</f>
        <v>0</v>
      </c>
      <c r="H27" s="41"/>
      <c r="I27" s="80"/>
      <c r="J27" s="81"/>
      <c r="K27" s="12"/>
      <c r="L27" s="36"/>
      <c r="M27" s="41"/>
      <c r="N27" s="80"/>
      <c r="O27" s="81"/>
      <c r="P27" s="12"/>
      <c r="Q27" s="36"/>
      <c r="R27" s="41"/>
      <c r="S27" s="80"/>
      <c r="T27" s="81"/>
      <c r="U27" s="12"/>
      <c r="V27" s="36"/>
      <c r="W27" s="41"/>
      <c r="X27" s="80"/>
      <c r="Y27" s="81"/>
      <c r="Z27" s="12"/>
      <c r="AA27" s="36"/>
    </row>
    <row r="28" spans="1:27" s="2" customFormat="1" ht="16.5" customHeight="1">
      <c r="A28" s="45" t="s">
        <v>32</v>
      </c>
      <c r="B28" s="38" t="s">
        <v>28</v>
      </c>
      <c r="C28" s="39" t="s">
        <v>30</v>
      </c>
      <c r="D28" s="98">
        <f>SUM(E23+D25+D27)</f>
        <v>89.65</v>
      </c>
      <c r="E28" s="99"/>
      <c r="F28" s="37" t="s">
        <v>31</v>
      </c>
      <c r="G28" s="40">
        <f>SUM(G23+G25+G27)</f>
        <v>4661.8</v>
      </c>
      <c r="H28" s="39"/>
      <c r="I28" s="98"/>
      <c r="J28" s="99"/>
      <c r="K28" s="37"/>
      <c r="L28" s="40"/>
      <c r="M28" s="39"/>
      <c r="N28" s="98"/>
      <c r="O28" s="99"/>
      <c r="P28" s="37"/>
      <c r="Q28" s="40"/>
      <c r="R28" s="39"/>
      <c r="S28" s="98"/>
      <c r="T28" s="99"/>
      <c r="U28" s="37"/>
      <c r="V28" s="40"/>
      <c r="W28" s="39"/>
      <c r="X28" s="98"/>
      <c r="Y28" s="99"/>
      <c r="Z28" s="37"/>
      <c r="AA28" s="40"/>
    </row>
    <row r="29" spans="1:27" ht="16.5" customHeight="1">
      <c r="A29" s="96" t="s">
        <v>32</v>
      </c>
      <c r="B29" s="92" t="s">
        <v>5</v>
      </c>
      <c r="C29" s="30"/>
      <c r="D29" s="31"/>
      <c r="E29" s="32"/>
      <c r="F29" s="90">
        <f>SUM(G28)</f>
        <v>4661.8</v>
      </c>
      <c r="G29" s="91"/>
      <c r="H29" s="30"/>
      <c r="I29" s="31"/>
      <c r="J29" s="32"/>
      <c r="K29" s="90"/>
      <c r="L29" s="91"/>
      <c r="M29" s="30"/>
      <c r="N29" s="31"/>
      <c r="O29" s="32"/>
      <c r="P29" s="90"/>
      <c r="Q29" s="91"/>
      <c r="R29" s="30"/>
      <c r="S29" s="31"/>
      <c r="T29" s="32"/>
      <c r="U29" s="90"/>
      <c r="V29" s="91"/>
      <c r="W29" s="30"/>
      <c r="X29" s="31"/>
      <c r="Y29" s="32"/>
      <c r="Z29" s="90"/>
      <c r="AA29" s="91"/>
    </row>
    <row r="30" spans="1:27" ht="13.5" thickBot="1">
      <c r="A30" s="97"/>
      <c r="B30" s="93"/>
      <c r="C30" s="33"/>
      <c r="D30" s="34"/>
      <c r="E30" s="35" t="s">
        <v>16</v>
      </c>
      <c r="F30" s="88" t="str">
        <f>E3</f>
        <v>0001</v>
      </c>
      <c r="G30" s="89"/>
      <c r="H30" s="33"/>
      <c r="I30" s="34"/>
      <c r="J30" s="35"/>
      <c r="K30" s="88"/>
      <c r="L30" s="89"/>
      <c r="M30" s="33"/>
      <c r="N30" s="34"/>
      <c r="O30" s="35"/>
      <c r="P30" s="88"/>
      <c r="Q30" s="89"/>
      <c r="R30" s="33"/>
      <c r="S30" s="34"/>
      <c r="T30" s="35"/>
      <c r="U30" s="88"/>
      <c r="V30" s="89"/>
      <c r="W30" s="33"/>
      <c r="X30" s="34"/>
      <c r="Y30" s="35"/>
      <c r="Z30" s="88"/>
      <c r="AA30" s="89"/>
    </row>
    <row r="31" spans="1:27" ht="13.5" thickBot="1">
      <c r="A31" s="100" t="s">
        <v>17</v>
      </c>
      <c r="B31" s="101"/>
      <c r="C31" s="102">
        <f>SUM(F29+K29+P29+U29+Z29)</f>
        <v>4661.8</v>
      </c>
      <c r="D31" s="103"/>
      <c r="E31" s="104"/>
      <c r="F31" s="22"/>
      <c r="G31" s="22"/>
      <c r="H31" s="22"/>
      <c r="I31" s="25"/>
      <c r="J31" s="25"/>
      <c r="K31" s="22"/>
      <c r="L31" s="22"/>
      <c r="M31" s="22"/>
      <c r="N31" s="25"/>
      <c r="O31" s="25"/>
      <c r="P31" s="22"/>
      <c r="Q31" s="22"/>
      <c r="R31" s="22"/>
      <c r="S31" s="25"/>
      <c r="T31" s="25"/>
      <c r="U31" s="22"/>
      <c r="V31" s="22"/>
      <c r="W31" s="22"/>
      <c r="X31" s="25"/>
      <c r="Y31" s="25"/>
      <c r="Z31" s="22"/>
      <c r="AA31" s="22"/>
    </row>
    <row r="33" spans="2:12" ht="12.75">
      <c r="B33" s="105" t="s">
        <v>92</v>
      </c>
      <c r="C33" s="106"/>
      <c r="D33" s="106"/>
      <c r="E33" s="106"/>
      <c r="F33" s="106"/>
      <c r="G33" s="106"/>
      <c r="H33" s="106"/>
      <c r="I33" s="106"/>
      <c r="J33" s="106"/>
      <c r="K33" s="106"/>
      <c r="L33" s="106"/>
    </row>
  </sheetData>
  <sheetProtection/>
  <mergeCells count="92">
    <mergeCell ref="B33:L33"/>
    <mergeCell ref="Z29:AA29"/>
    <mergeCell ref="Z30:AA30"/>
    <mergeCell ref="W6:W7"/>
    <mergeCell ref="X6:Z6"/>
    <mergeCell ref="AA6:AA7"/>
    <mergeCell ref="W22:Y22"/>
    <mergeCell ref="Z22:AA22"/>
    <mergeCell ref="W26:AA26"/>
    <mergeCell ref="X27:Y27"/>
    <mergeCell ref="X28:Y28"/>
    <mergeCell ref="W3:X3"/>
    <mergeCell ref="Y3:AA3"/>
    <mergeCell ref="W4:AA4"/>
    <mergeCell ref="X5:Y5"/>
    <mergeCell ref="R6:R7"/>
    <mergeCell ref="S6:U6"/>
    <mergeCell ref="V6:V7"/>
    <mergeCell ref="R3:S3"/>
    <mergeCell ref="T3:V3"/>
    <mergeCell ref="R4:V4"/>
    <mergeCell ref="U29:V29"/>
    <mergeCell ref="U30:V30"/>
    <mergeCell ref="R22:T22"/>
    <mergeCell ref="U22:V22"/>
    <mergeCell ref="R26:V26"/>
    <mergeCell ref="S27:T27"/>
    <mergeCell ref="S25:T25"/>
    <mergeCell ref="S28:T28"/>
    <mergeCell ref="R24:V24"/>
    <mergeCell ref="P29:Q29"/>
    <mergeCell ref="P30:Q30"/>
    <mergeCell ref="M22:O22"/>
    <mergeCell ref="P22:Q22"/>
    <mergeCell ref="M26:Q26"/>
    <mergeCell ref="N27:O27"/>
    <mergeCell ref="N28:O28"/>
    <mergeCell ref="M24:Q24"/>
    <mergeCell ref="O3:Q3"/>
    <mergeCell ref="M4:Q4"/>
    <mergeCell ref="N5:O5"/>
    <mergeCell ref="M6:M7"/>
    <mergeCell ref="N6:P6"/>
    <mergeCell ref="Q6:Q7"/>
    <mergeCell ref="A31:B31"/>
    <mergeCell ref="C31:E31"/>
    <mergeCell ref="K29:L29"/>
    <mergeCell ref="K30:L30"/>
    <mergeCell ref="H3:I3"/>
    <mergeCell ref="J3:L3"/>
    <mergeCell ref="H4:L4"/>
    <mergeCell ref="I5:J5"/>
    <mergeCell ref="H6:H7"/>
    <mergeCell ref="I6:K6"/>
    <mergeCell ref="A29:A30"/>
    <mergeCell ref="D28:E28"/>
    <mergeCell ref="B26:B27"/>
    <mergeCell ref="L6:L7"/>
    <mergeCell ref="H22:J22"/>
    <mergeCell ref="K22:L22"/>
    <mergeCell ref="H26:L26"/>
    <mergeCell ref="I27:J27"/>
    <mergeCell ref="I28:J28"/>
    <mergeCell ref="C26:G26"/>
    <mergeCell ref="D27:E27"/>
    <mergeCell ref="D5:E5"/>
    <mergeCell ref="B3:B7"/>
    <mergeCell ref="A3:A7"/>
    <mergeCell ref="F30:G30"/>
    <mergeCell ref="F29:G29"/>
    <mergeCell ref="B29:B30"/>
    <mergeCell ref="A26:A27"/>
    <mergeCell ref="B22:B23"/>
    <mergeCell ref="C3:D3"/>
    <mergeCell ref="E3:G3"/>
    <mergeCell ref="C4:G4"/>
    <mergeCell ref="C6:C7"/>
    <mergeCell ref="D6:F6"/>
    <mergeCell ref="W24:AA24"/>
    <mergeCell ref="G6:G7"/>
    <mergeCell ref="C22:E22"/>
    <mergeCell ref="F22:G22"/>
    <mergeCell ref="S5:T5"/>
    <mergeCell ref="M3:N3"/>
    <mergeCell ref="X25:Y25"/>
    <mergeCell ref="A24:A25"/>
    <mergeCell ref="B24:B25"/>
    <mergeCell ref="C24:G24"/>
    <mergeCell ref="H24:L24"/>
    <mergeCell ref="D25:E25"/>
    <mergeCell ref="I25:J25"/>
    <mergeCell ref="N25:O25"/>
  </mergeCells>
  <printOptions gridLines="1"/>
  <pageMargins left="0.19" right="0.19" top="0.27" bottom="0.17" header="0.17" footer="0.17"/>
  <pageSetup fitToHeight="1" fitToWidth="1" horizontalDpi="600" verticalDpi="600" orientation="landscape" scale="7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3"/>
  <sheetViews>
    <sheetView zoomScalePageLayoutView="0" workbookViewId="0" topLeftCell="A1">
      <selection activeCell="A33" sqref="A33:Q33"/>
    </sheetView>
  </sheetViews>
  <sheetFormatPr defaultColWidth="9.140625" defaultRowHeight="12.75"/>
  <cols>
    <col min="1" max="1" width="3.57421875" style="0" customWidth="1"/>
    <col min="2" max="2" width="24.57421875" style="1" customWidth="1"/>
    <col min="3" max="3" width="6.421875" style="0" customWidth="1"/>
    <col min="4" max="4" width="3.7109375" style="0" customWidth="1"/>
    <col min="5" max="5" width="6.7109375" style="0" customWidth="1"/>
    <col min="6" max="6" width="4.00390625" style="0" customWidth="1"/>
    <col min="7" max="7" width="9.8515625" style="0" customWidth="1"/>
    <col min="8" max="8" width="6.140625" style="0" customWidth="1"/>
    <col min="9" max="9" width="3.7109375" style="0" customWidth="1"/>
    <col min="10" max="10" width="6.7109375" style="0" customWidth="1"/>
    <col min="11" max="11" width="3.7109375" style="0" customWidth="1"/>
    <col min="12" max="12" width="11.28125" style="0" customWidth="1"/>
    <col min="13" max="13" width="6.140625" style="0" customWidth="1"/>
    <col min="14" max="14" width="3.7109375" style="0" customWidth="1"/>
    <col min="15" max="15" width="6.7109375" style="0" customWidth="1"/>
    <col min="16" max="16" width="4.28125" style="0" customWidth="1"/>
    <col min="17" max="17" width="8.8515625" style="0" customWidth="1"/>
    <col min="18" max="18" width="6.140625" style="0" customWidth="1"/>
    <col min="19" max="19" width="3.7109375" style="0" customWidth="1"/>
    <col min="20" max="20" width="6.7109375" style="0" customWidth="1"/>
    <col min="21" max="21" width="4.00390625" style="0" customWidth="1"/>
    <col min="22" max="22" width="9.57421875" style="0" customWidth="1"/>
    <col min="23" max="23" width="6.140625" style="0" customWidth="1"/>
    <col min="24" max="24" width="3.7109375" style="0" customWidth="1"/>
    <col min="25" max="25" width="6.7109375" style="0" customWidth="1"/>
    <col min="26" max="26" width="4.140625" style="0" customWidth="1"/>
    <col min="27" max="27" width="9.8515625" style="0" customWidth="1"/>
  </cols>
  <sheetData>
    <row r="1" spans="1:27" ht="12.75">
      <c r="A1" s="22" t="s">
        <v>52</v>
      </c>
      <c r="B1" s="23"/>
      <c r="C1" s="24" t="s">
        <v>32</v>
      </c>
      <c r="D1" s="22"/>
      <c r="E1" s="22"/>
      <c r="F1" s="22"/>
      <c r="G1" s="22"/>
      <c r="H1" s="22" t="s">
        <v>0</v>
      </c>
      <c r="I1" s="22"/>
      <c r="J1" s="22"/>
      <c r="K1" s="22"/>
      <c r="L1" s="24" t="s">
        <v>64</v>
      </c>
      <c r="M1" s="22"/>
      <c r="N1" s="22"/>
      <c r="O1" s="22"/>
      <c r="P1" s="22"/>
      <c r="Q1" s="22"/>
      <c r="R1" s="24"/>
      <c r="S1" s="22"/>
      <c r="T1" s="22"/>
      <c r="U1" s="22"/>
      <c r="V1" s="22"/>
      <c r="W1" s="24"/>
      <c r="X1" s="22"/>
      <c r="Y1" s="22"/>
      <c r="Z1" s="22"/>
      <c r="AA1" s="22"/>
    </row>
    <row r="2" spans="1:27" ht="13.5" thickBot="1">
      <c r="A2" s="22" t="s">
        <v>73</v>
      </c>
      <c r="B2" s="23"/>
      <c r="C2" s="24"/>
      <c r="D2" s="22"/>
      <c r="E2" s="22"/>
      <c r="F2" s="22"/>
      <c r="G2" s="22"/>
      <c r="H2" s="22" t="s">
        <v>51</v>
      </c>
      <c r="I2" s="22"/>
      <c r="J2" s="22"/>
      <c r="K2" s="24"/>
      <c r="L2" s="24" t="s">
        <v>50</v>
      </c>
      <c r="M2" s="22"/>
      <c r="N2" s="22" t="str">
        <f>'New London, CT'!N2</f>
        <v>Aramark Uniform Serivces &amp; Career Apparel, LLC</v>
      </c>
      <c r="O2" s="22"/>
      <c r="P2" s="22"/>
      <c r="Q2" s="22"/>
      <c r="R2" s="24"/>
      <c r="S2" s="22"/>
      <c r="T2" s="22"/>
      <c r="U2" s="22"/>
      <c r="V2" s="22"/>
      <c r="W2" s="24"/>
      <c r="X2" s="22"/>
      <c r="Y2" s="22"/>
      <c r="Z2" s="22"/>
      <c r="AA2" s="22"/>
    </row>
    <row r="3" spans="1:27" s="3" customFormat="1" ht="12.75" customHeight="1">
      <c r="A3" s="85" t="s">
        <v>19</v>
      </c>
      <c r="B3" s="82" t="s">
        <v>18</v>
      </c>
      <c r="C3" s="78" t="s">
        <v>6</v>
      </c>
      <c r="D3" s="79"/>
      <c r="E3" s="59" t="s">
        <v>45</v>
      </c>
      <c r="F3" s="60"/>
      <c r="G3" s="61"/>
      <c r="H3" s="78" t="s">
        <v>6</v>
      </c>
      <c r="I3" s="79"/>
      <c r="J3" s="59" t="s">
        <v>46</v>
      </c>
      <c r="K3" s="60"/>
      <c r="L3" s="61"/>
      <c r="M3" s="78" t="s">
        <v>6</v>
      </c>
      <c r="N3" s="79"/>
      <c r="O3" s="59" t="s">
        <v>47</v>
      </c>
      <c r="P3" s="60"/>
      <c r="Q3" s="61"/>
      <c r="R3" s="78" t="s">
        <v>6</v>
      </c>
      <c r="S3" s="79"/>
      <c r="T3" s="59" t="s">
        <v>48</v>
      </c>
      <c r="U3" s="60"/>
      <c r="V3" s="61"/>
      <c r="W3" s="78" t="s">
        <v>6</v>
      </c>
      <c r="X3" s="79"/>
      <c r="Y3" s="59" t="s">
        <v>49</v>
      </c>
      <c r="Z3" s="60"/>
      <c r="AA3" s="61"/>
    </row>
    <row r="4" spans="1:27" s="3" customFormat="1" ht="12.75">
      <c r="A4" s="86"/>
      <c r="B4" s="83"/>
      <c r="C4" s="62" t="s">
        <v>7</v>
      </c>
      <c r="D4" s="63"/>
      <c r="E4" s="63"/>
      <c r="F4" s="64"/>
      <c r="G4" s="65"/>
      <c r="H4" s="62" t="s">
        <v>20</v>
      </c>
      <c r="I4" s="63"/>
      <c r="J4" s="63"/>
      <c r="K4" s="64"/>
      <c r="L4" s="65"/>
      <c r="M4" s="62" t="s">
        <v>21</v>
      </c>
      <c r="N4" s="63"/>
      <c r="O4" s="63"/>
      <c r="P4" s="64"/>
      <c r="Q4" s="65"/>
      <c r="R4" s="62" t="s">
        <v>22</v>
      </c>
      <c r="S4" s="63"/>
      <c r="T4" s="63"/>
      <c r="U4" s="64"/>
      <c r="V4" s="65"/>
      <c r="W4" s="62" t="s">
        <v>23</v>
      </c>
      <c r="X4" s="63"/>
      <c r="Y4" s="63"/>
      <c r="Z4" s="64"/>
      <c r="AA4" s="65"/>
    </row>
    <row r="5" spans="1:27" s="3" customFormat="1" ht="11.25">
      <c r="A5" s="86"/>
      <c r="B5" s="83"/>
      <c r="C5" s="7" t="s">
        <v>14</v>
      </c>
      <c r="D5" s="77">
        <v>41974</v>
      </c>
      <c r="E5" s="77"/>
      <c r="F5" s="4" t="s">
        <v>15</v>
      </c>
      <c r="G5" s="8">
        <v>42277</v>
      </c>
      <c r="H5" s="7" t="s">
        <v>14</v>
      </c>
      <c r="I5" s="77">
        <v>42278</v>
      </c>
      <c r="J5" s="77"/>
      <c r="K5" s="4" t="s">
        <v>15</v>
      </c>
      <c r="L5" s="8">
        <v>42643</v>
      </c>
      <c r="M5" s="7" t="s">
        <v>14</v>
      </c>
      <c r="N5" s="77">
        <v>42644</v>
      </c>
      <c r="O5" s="77"/>
      <c r="P5" s="4" t="s">
        <v>15</v>
      </c>
      <c r="Q5" s="8">
        <v>43008</v>
      </c>
      <c r="R5" s="7" t="s">
        <v>14</v>
      </c>
      <c r="S5" s="77">
        <v>43009</v>
      </c>
      <c r="T5" s="77"/>
      <c r="U5" s="4" t="s">
        <v>15</v>
      </c>
      <c r="V5" s="8">
        <v>43373</v>
      </c>
      <c r="W5" s="7" t="s">
        <v>14</v>
      </c>
      <c r="X5" s="77">
        <v>43374</v>
      </c>
      <c r="Y5" s="77"/>
      <c r="Z5" s="4" t="s">
        <v>15</v>
      </c>
      <c r="AA5" s="8">
        <v>43738</v>
      </c>
    </row>
    <row r="6" spans="1:27" s="3" customFormat="1" ht="12.75" customHeight="1">
      <c r="A6" s="86"/>
      <c r="B6" s="83"/>
      <c r="C6" s="66" t="s">
        <v>8</v>
      </c>
      <c r="D6" s="68" t="s">
        <v>9</v>
      </c>
      <c r="E6" s="63"/>
      <c r="F6" s="69"/>
      <c r="G6" s="70" t="s">
        <v>13</v>
      </c>
      <c r="H6" s="66" t="s">
        <v>8</v>
      </c>
      <c r="I6" s="68" t="s">
        <v>9</v>
      </c>
      <c r="J6" s="63"/>
      <c r="K6" s="69"/>
      <c r="L6" s="70" t="s">
        <v>13</v>
      </c>
      <c r="M6" s="66" t="s">
        <v>8</v>
      </c>
      <c r="N6" s="68" t="s">
        <v>9</v>
      </c>
      <c r="O6" s="63"/>
      <c r="P6" s="69"/>
      <c r="Q6" s="70" t="s">
        <v>13</v>
      </c>
      <c r="R6" s="66" t="s">
        <v>8</v>
      </c>
      <c r="S6" s="68" t="s">
        <v>9</v>
      </c>
      <c r="T6" s="63"/>
      <c r="U6" s="69"/>
      <c r="V6" s="70" t="s">
        <v>13</v>
      </c>
      <c r="W6" s="66" t="s">
        <v>8</v>
      </c>
      <c r="X6" s="68" t="s">
        <v>9</v>
      </c>
      <c r="Y6" s="63"/>
      <c r="Z6" s="69"/>
      <c r="AA6" s="70" t="s">
        <v>13</v>
      </c>
    </row>
    <row r="7" spans="1:27" s="3" customFormat="1" ht="12" thickBot="1">
      <c r="A7" s="87"/>
      <c r="B7" s="84"/>
      <c r="C7" s="67"/>
      <c r="D7" s="42" t="s">
        <v>10</v>
      </c>
      <c r="E7" s="42" t="s">
        <v>11</v>
      </c>
      <c r="F7" s="43" t="s">
        <v>12</v>
      </c>
      <c r="G7" s="71"/>
      <c r="H7" s="67"/>
      <c r="I7" s="42" t="s">
        <v>10</v>
      </c>
      <c r="J7" s="42" t="s">
        <v>11</v>
      </c>
      <c r="K7" s="43" t="s">
        <v>12</v>
      </c>
      <c r="L7" s="71"/>
      <c r="M7" s="67"/>
      <c r="N7" s="42" t="s">
        <v>10</v>
      </c>
      <c r="O7" s="42" t="s">
        <v>11</v>
      </c>
      <c r="P7" s="43" t="s">
        <v>12</v>
      </c>
      <c r="Q7" s="71"/>
      <c r="R7" s="67"/>
      <c r="S7" s="42" t="s">
        <v>10</v>
      </c>
      <c r="T7" s="42" t="s">
        <v>11</v>
      </c>
      <c r="U7" s="43" t="s">
        <v>12</v>
      </c>
      <c r="V7" s="71"/>
      <c r="W7" s="67"/>
      <c r="X7" s="42" t="s">
        <v>10</v>
      </c>
      <c r="Y7" s="42" t="s">
        <v>11</v>
      </c>
      <c r="Z7" s="43" t="s">
        <v>12</v>
      </c>
      <c r="AA7" s="71"/>
    </row>
    <row r="8" spans="1:27" ht="17.25" customHeight="1">
      <c r="A8" s="46" t="s">
        <v>75</v>
      </c>
      <c r="B8" s="17" t="s">
        <v>36</v>
      </c>
      <c r="C8" s="15">
        <v>0.25</v>
      </c>
      <c r="D8" s="14">
        <v>60</v>
      </c>
      <c r="E8" s="13">
        <f>SUM(C8*D8)</f>
        <v>15</v>
      </c>
      <c r="F8" s="14">
        <v>52</v>
      </c>
      <c r="G8" s="16">
        <f>SUM(E8*F8)</f>
        <v>780</v>
      </c>
      <c r="H8" s="15"/>
      <c r="I8" s="14"/>
      <c r="J8" s="13"/>
      <c r="K8" s="14"/>
      <c r="L8" s="16"/>
      <c r="M8" s="15"/>
      <c r="N8" s="14"/>
      <c r="O8" s="13"/>
      <c r="P8" s="14"/>
      <c r="Q8" s="16"/>
      <c r="R8" s="15"/>
      <c r="S8" s="14"/>
      <c r="T8" s="13"/>
      <c r="U8" s="14"/>
      <c r="V8" s="16"/>
      <c r="W8" s="15"/>
      <c r="X8" s="14"/>
      <c r="Y8" s="13"/>
      <c r="Z8" s="14"/>
      <c r="AA8" s="16"/>
    </row>
    <row r="9" spans="1:27" ht="17.25" customHeight="1">
      <c r="A9" s="46" t="s">
        <v>76</v>
      </c>
      <c r="B9" s="17" t="s">
        <v>37</v>
      </c>
      <c r="C9" s="15">
        <v>0.14</v>
      </c>
      <c r="D9" s="14">
        <v>0</v>
      </c>
      <c r="E9" s="13">
        <f aca="true" t="shared" si="0" ref="E9:E21">SUM(C9*D9)</f>
        <v>0</v>
      </c>
      <c r="F9" s="14">
        <v>52</v>
      </c>
      <c r="G9" s="16">
        <f aca="true" t="shared" si="1" ref="G9:G21">SUM(E9*F9)</f>
        <v>0</v>
      </c>
      <c r="H9" s="15"/>
      <c r="I9" s="14"/>
      <c r="J9" s="13"/>
      <c r="K9" s="14"/>
      <c r="L9" s="16"/>
      <c r="M9" s="15"/>
      <c r="N9" s="14"/>
      <c r="O9" s="13"/>
      <c r="P9" s="14"/>
      <c r="Q9" s="16"/>
      <c r="R9" s="15"/>
      <c r="S9" s="14"/>
      <c r="T9" s="13"/>
      <c r="U9" s="14"/>
      <c r="V9" s="16"/>
      <c r="W9" s="15"/>
      <c r="X9" s="14"/>
      <c r="Y9" s="13"/>
      <c r="Z9" s="14"/>
      <c r="AA9" s="16"/>
    </row>
    <row r="10" spans="1:27" ht="17.25" customHeight="1">
      <c r="A10" s="46" t="s">
        <v>77</v>
      </c>
      <c r="B10" s="17" t="s">
        <v>38</v>
      </c>
      <c r="C10" s="15">
        <v>0.35</v>
      </c>
      <c r="D10" s="14">
        <v>50</v>
      </c>
      <c r="E10" s="13">
        <f t="shared" si="0"/>
        <v>17.5</v>
      </c>
      <c r="F10" s="14">
        <v>52</v>
      </c>
      <c r="G10" s="16">
        <f t="shared" si="1"/>
        <v>910</v>
      </c>
      <c r="H10" s="15"/>
      <c r="I10" s="14"/>
      <c r="J10" s="13"/>
      <c r="K10" s="14"/>
      <c r="L10" s="16"/>
      <c r="M10" s="15"/>
      <c r="N10" s="14"/>
      <c r="O10" s="13"/>
      <c r="P10" s="14"/>
      <c r="Q10" s="16"/>
      <c r="R10" s="15"/>
      <c r="S10" s="14"/>
      <c r="T10" s="13"/>
      <c r="U10" s="14"/>
      <c r="V10" s="16"/>
      <c r="W10" s="15"/>
      <c r="X10" s="14"/>
      <c r="Y10" s="13"/>
      <c r="Z10" s="14"/>
      <c r="AA10" s="16"/>
    </row>
    <row r="11" spans="1:27" ht="17.25" customHeight="1">
      <c r="A11" s="46" t="s">
        <v>78</v>
      </c>
      <c r="B11" s="17" t="s">
        <v>39</v>
      </c>
      <c r="C11" s="15">
        <v>0.14</v>
      </c>
      <c r="D11" s="14">
        <v>80</v>
      </c>
      <c r="E11" s="13">
        <f t="shared" si="0"/>
        <v>11.200000000000001</v>
      </c>
      <c r="F11" s="14">
        <v>52</v>
      </c>
      <c r="G11" s="16">
        <f t="shared" si="1"/>
        <v>582.4000000000001</v>
      </c>
      <c r="H11" s="15"/>
      <c r="I11" s="14"/>
      <c r="J11" s="13"/>
      <c r="K11" s="14"/>
      <c r="L11" s="16"/>
      <c r="M11" s="15"/>
      <c r="N11" s="14"/>
      <c r="O11" s="13"/>
      <c r="P11" s="14"/>
      <c r="Q11" s="16"/>
      <c r="R11" s="15"/>
      <c r="S11" s="14"/>
      <c r="T11" s="13"/>
      <c r="U11" s="14"/>
      <c r="V11" s="16"/>
      <c r="W11" s="15"/>
      <c r="X11" s="14"/>
      <c r="Y11" s="13"/>
      <c r="Z11" s="14"/>
      <c r="AA11" s="16"/>
    </row>
    <row r="12" spans="1:27" ht="17.25" customHeight="1">
      <c r="A12" s="46" t="s">
        <v>79</v>
      </c>
      <c r="B12" s="17" t="s">
        <v>40</v>
      </c>
      <c r="C12" s="15">
        <v>0.14</v>
      </c>
      <c r="D12" s="14">
        <v>0</v>
      </c>
      <c r="E12" s="13">
        <f t="shared" si="0"/>
        <v>0</v>
      </c>
      <c r="F12" s="14">
        <v>52</v>
      </c>
      <c r="G12" s="16">
        <f t="shared" si="1"/>
        <v>0</v>
      </c>
      <c r="H12" s="15"/>
      <c r="I12" s="14"/>
      <c r="J12" s="13"/>
      <c r="K12" s="14"/>
      <c r="L12" s="16"/>
      <c r="M12" s="15"/>
      <c r="N12" s="14"/>
      <c r="O12" s="13"/>
      <c r="P12" s="14"/>
      <c r="Q12" s="16"/>
      <c r="R12" s="15"/>
      <c r="S12" s="14"/>
      <c r="T12" s="13"/>
      <c r="U12" s="14"/>
      <c r="V12" s="16"/>
      <c r="W12" s="15"/>
      <c r="X12" s="14"/>
      <c r="Y12" s="13"/>
      <c r="Z12" s="14"/>
      <c r="AA12" s="16"/>
    </row>
    <row r="13" spans="1:27" ht="17.25" customHeight="1">
      <c r="A13" s="46" t="s">
        <v>80</v>
      </c>
      <c r="B13" s="17" t="s">
        <v>41</v>
      </c>
      <c r="C13" s="15">
        <v>0.18</v>
      </c>
      <c r="D13" s="14">
        <v>75</v>
      </c>
      <c r="E13" s="13">
        <f t="shared" si="0"/>
        <v>13.5</v>
      </c>
      <c r="F13" s="14">
        <v>52</v>
      </c>
      <c r="G13" s="16">
        <f t="shared" si="1"/>
        <v>702</v>
      </c>
      <c r="H13" s="15"/>
      <c r="I13" s="14"/>
      <c r="J13" s="13"/>
      <c r="K13" s="14"/>
      <c r="L13" s="16"/>
      <c r="M13" s="15"/>
      <c r="N13" s="14"/>
      <c r="O13" s="13"/>
      <c r="P13" s="14"/>
      <c r="Q13" s="16"/>
      <c r="R13" s="15"/>
      <c r="S13" s="14"/>
      <c r="T13" s="13"/>
      <c r="U13" s="14"/>
      <c r="V13" s="16"/>
      <c r="W13" s="15"/>
      <c r="X13" s="14"/>
      <c r="Y13" s="13"/>
      <c r="Z13" s="14"/>
      <c r="AA13" s="16"/>
    </row>
    <row r="14" spans="1:27" ht="17.25" customHeight="1">
      <c r="A14" s="46" t="s">
        <v>81</v>
      </c>
      <c r="B14" s="17" t="s">
        <v>42</v>
      </c>
      <c r="C14" s="15">
        <v>1.25</v>
      </c>
      <c r="D14" s="14">
        <v>0</v>
      </c>
      <c r="E14" s="13">
        <f t="shared" si="0"/>
        <v>0</v>
      </c>
      <c r="F14" s="14">
        <v>52</v>
      </c>
      <c r="G14" s="16">
        <f t="shared" si="1"/>
        <v>0</v>
      </c>
      <c r="H14" s="15"/>
      <c r="I14" s="14"/>
      <c r="J14" s="13"/>
      <c r="K14" s="14"/>
      <c r="L14" s="16"/>
      <c r="M14" s="15"/>
      <c r="N14" s="14"/>
      <c r="O14" s="13"/>
      <c r="P14" s="14"/>
      <c r="Q14" s="16"/>
      <c r="R14" s="15"/>
      <c r="S14" s="14"/>
      <c r="T14" s="13"/>
      <c r="U14" s="14"/>
      <c r="V14" s="16"/>
      <c r="W14" s="15"/>
      <c r="X14" s="14"/>
      <c r="Y14" s="13"/>
      <c r="Z14" s="14"/>
      <c r="AA14" s="16"/>
    </row>
    <row r="15" spans="1:27" ht="17.25" customHeight="1">
      <c r="A15" s="46" t="s">
        <v>82</v>
      </c>
      <c r="B15" s="17" t="s">
        <v>43</v>
      </c>
      <c r="C15" s="15">
        <v>2.5</v>
      </c>
      <c r="D15" s="14">
        <v>0</v>
      </c>
      <c r="E15" s="13">
        <f t="shared" si="0"/>
        <v>0</v>
      </c>
      <c r="F15" s="14">
        <v>52</v>
      </c>
      <c r="G15" s="16">
        <f t="shared" si="1"/>
        <v>0</v>
      </c>
      <c r="H15" s="15"/>
      <c r="I15" s="14"/>
      <c r="J15" s="13"/>
      <c r="K15" s="14"/>
      <c r="L15" s="16"/>
      <c r="M15" s="15"/>
      <c r="N15" s="14"/>
      <c r="O15" s="13"/>
      <c r="P15" s="14"/>
      <c r="Q15" s="16"/>
      <c r="R15" s="15"/>
      <c r="S15" s="14"/>
      <c r="T15" s="13"/>
      <c r="U15" s="14"/>
      <c r="V15" s="16"/>
      <c r="W15" s="15"/>
      <c r="X15" s="14"/>
      <c r="Y15" s="13"/>
      <c r="Z15" s="14"/>
      <c r="AA15" s="16"/>
    </row>
    <row r="16" spans="1:27" ht="17.25" customHeight="1">
      <c r="A16" s="46" t="s">
        <v>83</v>
      </c>
      <c r="B16" s="17" t="s">
        <v>44</v>
      </c>
      <c r="C16" s="15">
        <v>2</v>
      </c>
      <c r="D16" s="14">
        <v>6</v>
      </c>
      <c r="E16" s="13">
        <f t="shared" si="0"/>
        <v>12</v>
      </c>
      <c r="F16" s="14">
        <v>52</v>
      </c>
      <c r="G16" s="16">
        <f t="shared" si="1"/>
        <v>624</v>
      </c>
      <c r="H16" s="15"/>
      <c r="I16" s="14"/>
      <c r="J16" s="13"/>
      <c r="K16" s="14"/>
      <c r="L16" s="16"/>
      <c r="M16" s="15"/>
      <c r="N16" s="14"/>
      <c r="O16" s="13"/>
      <c r="P16" s="14"/>
      <c r="Q16" s="16"/>
      <c r="R16" s="15"/>
      <c r="S16" s="14"/>
      <c r="T16" s="13"/>
      <c r="U16" s="14"/>
      <c r="V16" s="16"/>
      <c r="W16" s="15"/>
      <c r="X16" s="14"/>
      <c r="Y16" s="13"/>
      <c r="Z16" s="14"/>
      <c r="AA16" s="16"/>
    </row>
    <row r="17" spans="1:27" ht="17.25" customHeight="1">
      <c r="A17" s="46" t="s">
        <v>84</v>
      </c>
      <c r="B17" s="17" t="s">
        <v>1</v>
      </c>
      <c r="C17" s="15">
        <v>0.4</v>
      </c>
      <c r="D17" s="14">
        <v>0</v>
      </c>
      <c r="E17" s="13">
        <f t="shared" si="0"/>
        <v>0</v>
      </c>
      <c r="F17" s="14">
        <v>52</v>
      </c>
      <c r="G17" s="16">
        <f t="shared" si="1"/>
        <v>0</v>
      </c>
      <c r="H17" s="15"/>
      <c r="I17" s="14"/>
      <c r="J17" s="13"/>
      <c r="K17" s="14"/>
      <c r="L17" s="16"/>
      <c r="M17" s="15"/>
      <c r="N17" s="14"/>
      <c r="O17" s="13"/>
      <c r="P17" s="14"/>
      <c r="Q17" s="16"/>
      <c r="R17" s="15"/>
      <c r="S17" s="14"/>
      <c r="T17" s="13"/>
      <c r="U17" s="14"/>
      <c r="V17" s="16"/>
      <c r="W17" s="15"/>
      <c r="X17" s="14"/>
      <c r="Y17" s="13"/>
      <c r="Z17" s="14"/>
      <c r="AA17" s="16"/>
    </row>
    <row r="18" spans="1:27" ht="17.25" customHeight="1">
      <c r="A18" s="46" t="s">
        <v>85</v>
      </c>
      <c r="B18" s="17" t="s">
        <v>2</v>
      </c>
      <c r="C18" s="15">
        <v>0.5</v>
      </c>
      <c r="D18" s="14">
        <v>0</v>
      </c>
      <c r="E18" s="13">
        <f t="shared" si="0"/>
        <v>0</v>
      </c>
      <c r="F18" s="14">
        <v>52</v>
      </c>
      <c r="G18" s="16">
        <f t="shared" si="1"/>
        <v>0</v>
      </c>
      <c r="H18" s="15"/>
      <c r="I18" s="14"/>
      <c r="J18" s="13"/>
      <c r="K18" s="14"/>
      <c r="L18" s="16"/>
      <c r="M18" s="15"/>
      <c r="N18" s="14"/>
      <c r="O18" s="13"/>
      <c r="P18" s="14"/>
      <c r="Q18" s="16"/>
      <c r="R18" s="15"/>
      <c r="S18" s="14"/>
      <c r="T18" s="13"/>
      <c r="U18" s="14"/>
      <c r="V18" s="16"/>
      <c r="W18" s="15"/>
      <c r="X18" s="14"/>
      <c r="Y18" s="13"/>
      <c r="Z18" s="14"/>
      <c r="AA18" s="16"/>
    </row>
    <row r="19" spans="1:27" ht="17.25" customHeight="1">
      <c r="A19" s="46" t="s">
        <v>86</v>
      </c>
      <c r="B19" s="17" t="s">
        <v>33</v>
      </c>
      <c r="C19" s="15">
        <v>0.4</v>
      </c>
      <c r="D19" s="14">
        <v>0</v>
      </c>
      <c r="E19" s="13">
        <f>SUM(C19*D19)</f>
        <v>0</v>
      </c>
      <c r="F19" s="14">
        <v>52</v>
      </c>
      <c r="G19" s="16">
        <f>SUM(E19*F19)</f>
        <v>0</v>
      </c>
      <c r="H19" s="15"/>
      <c r="I19" s="14"/>
      <c r="J19" s="13"/>
      <c r="K19" s="14"/>
      <c r="L19" s="16"/>
      <c r="M19" s="15"/>
      <c r="N19" s="14"/>
      <c r="O19" s="13"/>
      <c r="P19" s="14"/>
      <c r="Q19" s="16"/>
      <c r="R19" s="15"/>
      <c r="S19" s="14"/>
      <c r="T19" s="13"/>
      <c r="U19" s="14"/>
      <c r="V19" s="16"/>
      <c r="W19" s="15"/>
      <c r="X19" s="14"/>
      <c r="Y19" s="13"/>
      <c r="Z19" s="14"/>
      <c r="AA19" s="16"/>
    </row>
    <row r="20" spans="1:27" ht="17.25" customHeight="1">
      <c r="A20" s="46" t="s">
        <v>87</v>
      </c>
      <c r="B20" s="17" t="s">
        <v>3</v>
      </c>
      <c r="C20" s="15">
        <v>0.4</v>
      </c>
      <c r="D20" s="14">
        <v>0</v>
      </c>
      <c r="E20" s="13">
        <f>SUM(C20*D20)</f>
        <v>0</v>
      </c>
      <c r="F20" s="14">
        <v>52</v>
      </c>
      <c r="G20" s="16">
        <f>SUM(E20*F20)</f>
        <v>0</v>
      </c>
      <c r="H20" s="15"/>
      <c r="I20" s="14"/>
      <c r="J20" s="13"/>
      <c r="K20" s="14"/>
      <c r="L20" s="16"/>
      <c r="M20" s="15"/>
      <c r="N20" s="14"/>
      <c r="O20" s="13"/>
      <c r="P20" s="14"/>
      <c r="Q20" s="16"/>
      <c r="R20" s="15"/>
      <c r="S20" s="14"/>
      <c r="T20" s="13"/>
      <c r="U20" s="14"/>
      <c r="V20" s="16"/>
      <c r="W20" s="15"/>
      <c r="X20" s="14"/>
      <c r="Y20" s="13"/>
      <c r="Z20" s="14"/>
      <c r="AA20" s="16"/>
    </row>
    <row r="21" spans="1:27" ht="17.25" customHeight="1" thickBot="1">
      <c r="A21" s="46" t="s">
        <v>88</v>
      </c>
      <c r="B21" s="44" t="s">
        <v>4</v>
      </c>
      <c r="C21" s="26">
        <v>0</v>
      </c>
      <c r="D21" s="27">
        <v>0</v>
      </c>
      <c r="E21" s="28">
        <f t="shared" si="0"/>
        <v>0</v>
      </c>
      <c r="F21" s="27">
        <v>52</v>
      </c>
      <c r="G21" s="29">
        <f t="shared" si="1"/>
        <v>0</v>
      </c>
      <c r="H21" s="26"/>
      <c r="I21" s="27"/>
      <c r="J21" s="28"/>
      <c r="K21" s="27"/>
      <c r="L21" s="29"/>
      <c r="M21" s="26"/>
      <c r="N21" s="27"/>
      <c r="O21" s="28"/>
      <c r="P21" s="27"/>
      <c r="Q21" s="29"/>
      <c r="R21" s="26"/>
      <c r="S21" s="27"/>
      <c r="T21" s="28"/>
      <c r="U21" s="27"/>
      <c r="V21" s="29"/>
      <c r="W21" s="26"/>
      <c r="X21" s="27"/>
      <c r="Y21" s="28"/>
      <c r="Z21" s="27"/>
      <c r="AA21" s="29"/>
    </row>
    <row r="22" spans="1:27" ht="13.5" customHeight="1" thickTop="1">
      <c r="A22" s="47" t="s">
        <v>32</v>
      </c>
      <c r="B22" s="94" t="s">
        <v>24</v>
      </c>
      <c r="C22" s="72" t="s">
        <v>25</v>
      </c>
      <c r="D22" s="73"/>
      <c r="E22" s="74"/>
      <c r="F22" s="75" t="s">
        <v>26</v>
      </c>
      <c r="G22" s="76"/>
      <c r="H22" s="72"/>
      <c r="I22" s="73"/>
      <c r="J22" s="74"/>
      <c r="K22" s="75"/>
      <c r="L22" s="76"/>
      <c r="M22" s="72"/>
      <c r="N22" s="73"/>
      <c r="O22" s="74"/>
      <c r="P22" s="75"/>
      <c r="Q22" s="76"/>
      <c r="R22" s="72"/>
      <c r="S22" s="73"/>
      <c r="T22" s="74"/>
      <c r="U22" s="75"/>
      <c r="V22" s="76"/>
      <c r="W22" s="72"/>
      <c r="X22" s="73"/>
      <c r="Y22" s="74"/>
      <c r="Z22" s="75"/>
      <c r="AA22" s="76"/>
    </row>
    <row r="23" spans="1:27" ht="15" customHeight="1">
      <c r="A23" s="48" t="s">
        <v>32</v>
      </c>
      <c r="B23" s="95"/>
      <c r="C23" s="9"/>
      <c r="D23" s="5"/>
      <c r="E23" s="6">
        <f>SUM(E8:E21)</f>
        <v>69.2</v>
      </c>
      <c r="F23" s="5"/>
      <c r="G23" s="10">
        <f>SUM(G8:G21)</f>
        <v>3598.4</v>
      </c>
      <c r="H23" s="9"/>
      <c r="I23" s="5"/>
      <c r="J23" s="6"/>
      <c r="K23" s="5"/>
      <c r="L23" s="10"/>
      <c r="M23" s="9"/>
      <c r="N23" s="5"/>
      <c r="O23" s="6"/>
      <c r="P23" s="5"/>
      <c r="Q23" s="10"/>
      <c r="R23" s="9"/>
      <c r="S23" s="5"/>
      <c r="T23" s="6"/>
      <c r="U23" s="5"/>
      <c r="V23" s="10"/>
      <c r="W23" s="9"/>
      <c r="X23" s="5"/>
      <c r="Y23" s="6"/>
      <c r="Z23" s="5"/>
      <c r="AA23" s="10"/>
    </row>
    <row r="24" spans="1:27" s="2" customFormat="1" ht="16.5" customHeight="1">
      <c r="A24" s="96" t="s">
        <v>89</v>
      </c>
      <c r="B24" s="53" t="s">
        <v>34</v>
      </c>
      <c r="C24" s="55" t="s">
        <v>29</v>
      </c>
      <c r="D24" s="56"/>
      <c r="E24" s="56"/>
      <c r="F24" s="57"/>
      <c r="G24" s="58"/>
      <c r="H24" s="55"/>
      <c r="I24" s="56"/>
      <c r="J24" s="56"/>
      <c r="K24" s="57"/>
      <c r="L24" s="58"/>
      <c r="M24" s="55"/>
      <c r="N24" s="56"/>
      <c r="O24" s="56"/>
      <c r="P24" s="57"/>
      <c r="Q24" s="58"/>
      <c r="R24" s="55"/>
      <c r="S24" s="56"/>
      <c r="T24" s="56"/>
      <c r="U24" s="57"/>
      <c r="V24" s="58"/>
      <c r="W24" s="55"/>
      <c r="X24" s="56"/>
      <c r="Y24" s="56"/>
      <c r="Z24" s="57"/>
      <c r="AA24" s="58"/>
    </row>
    <row r="25" spans="1:27" s="2" customFormat="1" ht="16.5" customHeight="1">
      <c r="A25" s="52"/>
      <c r="B25" s="54"/>
      <c r="C25" s="41">
        <v>0</v>
      </c>
      <c r="D25" s="50">
        <f>SUM(C25*E23)</f>
        <v>0</v>
      </c>
      <c r="E25" s="51"/>
      <c r="F25" s="12">
        <v>52</v>
      </c>
      <c r="G25" s="11">
        <f>SUM(D25*F25)</f>
        <v>0</v>
      </c>
      <c r="H25" s="41"/>
      <c r="I25" s="50"/>
      <c r="J25" s="51"/>
      <c r="K25" s="12"/>
      <c r="L25" s="11"/>
      <c r="M25" s="41"/>
      <c r="N25" s="50"/>
      <c r="O25" s="51"/>
      <c r="P25" s="12"/>
      <c r="Q25" s="11"/>
      <c r="R25" s="41"/>
      <c r="S25" s="50"/>
      <c r="T25" s="51"/>
      <c r="U25" s="12"/>
      <c r="V25" s="11"/>
      <c r="W25" s="41"/>
      <c r="X25" s="50"/>
      <c r="Y25" s="51"/>
      <c r="Z25" s="12"/>
      <c r="AA25" s="11"/>
    </row>
    <row r="26" spans="1:27" s="2" customFormat="1" ht="16.5" customHeight="1">
      <c r="A26" s="96" t="s">
        <v>90</v>
      </c>
      <c r="B26" s="53" t="s">
        <v>35</v>
      </c>
      <c r="C26" s="55" t="s">
        <v>27</v>
      </c>
      <c r="D26" s="56"/>
      <c r="E26" s="56"/>
      <c r="F26" s="57"/>
      <c r="G26" s="58"/>
      <c r="H26" s="55"/>
      <c r="I26" s="56"/>
      <c r="J26" s="56"/>
      <c r="K26" s="57"/>
      <c r="L26" s="58"/>
      <c r="M26" s="55"/>
      <c r="N26" s="56"/>
      <c r="O26" s="56"/>
      <c r="P26" s="57"/>
      <c r="Q26" s="58"/>
      <c r="R26" s="55"/>
      <c r="S26" s="56"/>
      <c r="T26" s="56"/>
      <c r="U26" s="57"/>
      <c r="V26" s="58"/>
      <c r="W26" s="55"/>
      <c r="X26" s="56"/>
      <c r="Y26" s="56"/>
      <c r="Z26" s="57"/>
      <c r="AA26" s="58"/>
    </row>
    <row r="27" spans="1:27" s="2" customFormat="1" ht="16.5" customHeight="1">
      <c r="A27" s="52"/>
      <c r="B27" s="54"/>
      <c r="C27" s="41">
        <v>0</v>
      </c>
      <c r="D27" s="80">
        <f>SUM(C27*E23)</f>
        <v>0</v>
      </c>
      <c r="E27" s="81"/>
      <c r="F27" s="12">
        <v>52</v>
      </c>
      <c r="G27" s="36">
        <f>SUM(D27*F27)</f>
        <v>0</v>
      </c>
      <c r="H27" s="41"/>
      <c r="I27" s="80"/>
      <c r="J27" s="81"/>
      <c r="K27" s="12"/>
      <c r="L27" s="36"/>
      <c r="M27" s="41"/>
      <c r="N27" s="80"/>
      <c r="O27" s="81"/>
      <c r="P27" s="12"/>
      <c r="Q27" s="36"/>
      <c r="R27" s="41"/>
      <c r="S27" s="80"/>
      <c r="T27" s="81"/>
      <c r="U27" s="12"/>
      <c r="V27" s="36"/>
      <c r="W27" s="41"/>
      <c r="X27" s="80"/>
      <c r="Y27" s="81"/>
      <c r="Z27" s="12"/>
      <c r="AA27" s="36"/>
    </row>
    <row r="28" spans="1:27" s="2" customFormat="1" ht="16.5" customHeight="1">
      <c r="A28" s="45" t="s">
        <v>32</v>
      </c>
      <c r="B28" s="38" t="s">
        <v>28</v>
      </c>
      <c r="C28" s="39" t="s">
        <v>30</v>
      </c>
      <c r="D28" s="98">
        <f>SUM(E23+D25+D27)</f>
        <v>69.2</v>
      </c>
      <c r="E28" s="99"/>
      <c r="F28" s="37" t="s">
        <v>31</v>
      </c>
      <c r="G28" s="40">
        <f>SUM(G23+G25+G27)</f>
        <v>3598.4</v>
      </c>
      <c r="H28" s="39"/>
      <c r="I28" s="98"/>
      <c r="J28" s="99"/>
      <c r="K28" s="37"/>
      <c r="L28" s="40"/>
      <c r="M28" s="39"/>
      <c r="N28" s="98"/>
      <c r="O28" s="99"/>
      <c r="P28" s="37"/>
      <c r="Q28" s="40"/>
      <c r="R28" s="39"/>
      <c r="S28" s="98"/>
      <c r="T28" s="99"/>
      <c r="U28" s="37"/>
      <c r="V28" s="40"/>
      <c r="W28" s="39"/>
      <c r="X28" s="98"/>
      <c r="Y28" s="99"/>
      <c r="Z28" s="37"/>
      <c r="AA28" s="40"/>
    </row>
    <row r="29" spans="1:27" ht="16.5" customHeight="1">
      <c r="A29" s="96" t="s">
        <v>32</v>
      </c>
      <c r="B29" s="92" t="s">
        <v>5</v>
      </c>
      <c r="C29" s="30"/>
      <c r="D29" s="31"/>
      <c r="E29" s="32"/>
      <c r="F29" s="90">
        <f>SUM(G28)</f>
        <v>3598.4</v>
      </c>
      <c r="G29" s="91"/>
      <c r="H29" s="30"/>
      <c r="I29" s="31"/>
      <c r="J29" s="32"/>
      <c r="K29" s="90"/>
      <c r="L29" s="91"/>
      <c r="M29" s="30"/>
      <c r="N29" s="31"/>
      <c r="O29" s="32"/>
      <c r="P29" s="90"/>
      <c r="Q29" s="91"/>
      <c r="R29" s="30"/>
      <c r="S29" s="31"/>
      <c r="T29" s="32"/>
      <c r="U29" s="90"/>
      <c r="V29" s="91"/>
      <c r="W29" s="30"/>
      <c r="X29" s="31"/>
      <c r="Y29" s="32"/>
      <c r="Z29" s="90"/>
      <c r="AA29" s="91"/>
    </row>
    <row r="30" spans="1:27" ht="13.5" thickBot="1">
      <c r="A30" s="97"/>
      <c r="B30" s="93"/>
      <c r="C30" s="33"/>
      <c r="D30" s="34"/>
      <c r="E30" s="35" t="s">
        <v>16</v>
      </c>
      <c r="F30" s="88" t="str">
        <f>E3</f>
        <v>0001</v>
      </c>
      <c r="G30" s="89"/>
      <c r="H30" s="33"/>
      <c r="I30" s="34"/>
      <c r="J30" s="35"/>
      <c r="K30" s="88"/>
      <c r="L30" s="89"/>
      <c r="M30" s="33"/>
      <c r="N30" s="34"/>
      <c r="O30" s="35"/>
      <c r="P30" s="88"/>
      <c r="Q30" s="89"/>
      <c r="R30" s="33"/>
      <c r="S30" s="34"/>
      <c r="T30" s="35"/>
      <c r="U30" s="88"/>
      <c r="V30" s="89"/>
      <c r="W30" s="33"/>
      <c r="X30" s="34"/>
      <c r="Y30" s="35"/>
      <c r="Z30" s="88"/>
      <c r="AA30" s="89"/>
    </row>
    <row r="31" spans="1:27" ht="13.5" thickBot="1">
      <c r="A31" s="100" t="s">
        <v>17</v>
      </c>
      <c r="B31" s="101"/>
      <c r="C31" s="102">
        <f>SUM(F29+K29+P29+U29+Z29)</f>
        <v>3598.4</v>
      </c>
      <c r="D31" s="103"/>
      <c r="E31" s="104"/>
      <c r="F31" s="22"/>
      <c r="G31" s="22"/>
      <c r="H31" s="22"/>
      <c r="I31" s="25"/>
      <c r="J31" s="25"/>
      <c r="K31" s="22"/>
      <c r="L31" s="22"/>
      <c r="M31" s="22"/>
      <c r="N31" s="25"/>
      <c r="O31" s="25"/>
      <c r="P31" s="22"/>
      <c r="Q31" s="22"/>
      <c r="R31" s="22"/>
      <c r="S31" s="25"/>
      <c r="T31" s="25"/>
      <c r="U31" s="22"/>
      <c r="V31" s="22"/>
      <c r="W31" s="22"/>
      <c r="X31" s="25"/>
      <c r="Y31" s="25"/>
      <c r="Z31" s="22"/>
      <c r="AA31" s="22"/>
    </row>
    <row r="33" spans="1:17" ht="12.75">
      <c r="A33" s="107" t="s">
        <v>92</v>
      </c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</row>
  </sheetData>
  <sheetProtection/>
  <mergeCells count="92">
    <mergeCell ref="A33:Q33"/>
    <mergeCell ref="A31:B31"/>
    <mergeCell ref="C31:E31"/>
    <mergeCell ref="U29:V29"/>
    <mergeCell ref="Z29:AA29"/>
    <mergeCell ref="F30:G30"/>
    <mergeCell ref="K30:L30"/>
    <mergeCell ref="P30:Q30"/>
    <mergeCell ref="U30:V30"/>
    <mergeCell ref="Z30:AA30"/>
    <mergeCell ref="D28:E28"/>
    <mergeCell ref="I28:J28"/>
    <mergeCell ref="N28:O28"/>
    <mergeCell ref="S28:T28"/>
    <mergeCell ref="X28:Y28"/>
    <mergeCell ref="A29:A30"/>
    <mergeCell ref="B29:B30"/>
    <mergeCell ref="F29:G29"/>
    <mergeCell ref="K29:L29"/>
    <mergeCell ref="P29:Q29"/>
    <mergeCell ref="W26:AA26"/>
    <mergeCell ref="D27:E27"/>
    <mergeCell ref="I27:J27"/>
    <mergeCell ref="N27:O27"/>
    <mergeCell ref="S27:T27"/>
    <mergeCell ref="X27:Y27"/>
    <mergeCell ref="I25:J25"/>
    <mergeCell ref="N25:O25"/>
    <mergeCell ref="S25:T25"/>
    <mergeCell ref="X25:Y25"/>
    <mergeCell ref="A26:A27"/>
    <mergeCell ref="B26:B27"/>
    <mergeCell ref="C26:G26"/>
    <mergeCell ref="H26:L26"/>
    <mergeCell ref="M26:Q26"/>
    <mergeCell ref="R26:V26"/>
    <mergeCell ref="W22:Y22"/>
    <mergeCell ref="Z22:AA22"/>
    <mergeCell ref="A24:A25"/>
    <mergeCell ref="B24:B25"/>
    <mergeCell ref="C24:G24"/>
    <mergeCell ref="H24:L24"/>
    <mergeCell ref="M24:Q24"/>
    <mergeCell ref="R24:V24"/>
    <mergeCell ref="W24:AA24"/>
    <mergeCell ref="D25:E25"/>
    <mergeCell ref="AA6:AA7"/>
    <mergeCell ref="B22:B23"/>
    <mergeCell ref="C22:E22"/>
    <mergeCell ref="F22:G22"/>
    <mergeCell ref="H22:J22"/>
    <mergeCell ref="K22:L22"/>
    <mergeCell ref="M22:O22"/>
    <mergeCell ref="P22:Q22"/>
    <mergeCell ref="R22:T22"/>
    <mergeCell ref="U22:V22"/>
    <mergeCell ref="Q6:Q7"/>
    <mergeCell ref="R6:R7"/>
    <mergeCell ref="S6:U6"/>
    <mergeCell ref="V6:V7"/>
    <mergeCell ref="W6:W7"/>
    <mergeCell ref="X6:Z6"/>
    <mergeCell ref="G6:G7"/>
    <mergeCell ref="H6:H7"/>
    <mergeCell ref="I6:K6"/>
    <mergeCell ref="L6:L7"/>
    <mergeCell ref="M6:M7"/>
    <mergeCell ref="N6:P6"/>
    <mergeCell ref="M4:Q4"/>
    <mergeCell ref="R4:V4"/>
    <mergeCell ref="W4:AA4"/>
    <mergeCell ref="D5:E5"/>
    <mergeCell ref="I5:J5"/>
    <mergeCell ref="N5:O5"/>
    <mergeCell ref="S5:T5"/>
    <mergeCell ref="X5:Y5"/>
    <mergeCell ref="M3:N3"/>
    <mergeCell ref="O3:Q3"/>
    <mergeCell ref="R3:S3"/>
    <mergeCell ref="T3:V3"/>
    <mergeCell ref="W3:X3"/>
    <mergeCell ref="Y3:AA3"/>
    <mergeCell ref="A3:A7"/>
    <mergeCell ref="B3:B7"/>
    <mergeCell ref="C3:D3"/>
    <mergeCell ref="E3:G3"/>
    <mergeCell ref="H3:I3"/>
    <mergeCell ref="J3:L3"/>
    <mergeCell ref="C4:G4"/>
    <mergeCell ref="H4:L4"/>
    <mergeCell ref="C6:C7"/>
    <mergeCell ref="D6:F6"/>
  </mergeCells>
  <printOptions gridLines="1"/>
  <pageMargins left="0.19" right="0.19" top="0.27" bottom="0.17" header="0.17" footer="0.17"/>
  <pageSetup fitToHeight="1" fitToWidth="1" horizontalDpi="600" verticalDpi="600" orientation="landscape" scale="7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3"/>
  <sheetViews>
    <sheetView zoomScalePageLayoutView="0" workbookViewId="0" topLeftCell="A1">
      <selection activeCell="A33" sqref="A33:Q33"/>
    </sheetView>
  </sheetViews>
  <sheetFormatPr defaultColWidth="9.140625" defaultRowHeight="12.75"/>
  <cols>
    <col min="1" max="1" width="3.57421875" style="0" customWidth="1"/>
    <col min="2" max="2" width="24.57421875" style="1" customWidth="1"/>
    <col min="3" max="3" width="6.421875" style="0" customWidth="1"/>
    <col min="4" max="4" width="3.7109375" style="0" customWidth="1"/>
    <col min="5" max="5" width="6.7109375" style="0" customWidth="1"/>
    <col min="6" max="6" width="4.00390625" style="0" customWidth="1"/>
    <col min="7" max="7" width="9.8515625" style="0" customWidth="1"/>
    <col min="8" max="8" width="6.140625" style="0" customWidth="1"/>
    <col min="9" max="9" width="3.7109375" style="0" customWidth="1"/>
    <col min="10" max="10" width="6.7109375" style="0" customWidth="1"/>
    <col min="11" max="11" width="3.7109375" style="0" customWidth="1"/>
    <col min="12" max="12" width="11.28125" style="0" customWidth="1"/>
    <col min="13" max="13" width="6.140625" style="0" customWidth="1"/>
    <col min="14" max="14" width="3.7109375" style="0" customWidth="1"/>
    <col min="15" max="15" width="6.7109375" style="0" customWidth="1"/>
    <col min="16" max="16" width="4.28125" style="0" customWidth="1"/>
    <col min="17" max="17" width="8.8515625" style="0" customWidth="1"/>
    <col min="18" max="18" width="6.140625" style="0" customWidth="1"/>
    <col min="19" max="19" width="3.7109375" style="0" customWidth="1"/>
    <col min="20" max="20" width="6.7109375" style="0" customWidth="1"/>
    <col min="21" max="21" width="4.00390625" style="0" customWidth="1"/>
    <col min="22" max="22" width="9.57421875" style="0" customWidth="1"/>
    <col min="23" max="23" width="6.140625" style="0" customWidth="1"/>
    <col min="24" max="24" width="3.7109375" style="0" customWidth="1"/>
    <col min="25" max="25" width="6.7109375" style="0" customWidth="1"/>
    <col min="26" max="26" width="4.140625" style="0" customWidth="1"/>
    <col min="27" max="27" width="9.8515625" style="0" customWidth="1"/>
  </cols>
  <sheetData>
    <row r="1" spans="1:27" ht="12.75">
      <c r="A1" s="22" t="s">
        <v>52</v>
      </c>
      <c r="B1" s="23"/>
      <c r="C1" s="24" t="s">
        <v>32</v>
      </c>
      <c r="D1" s="22"/>
      <c r="E1" s="22"/>
      <c r="F1" s="22"/>
      <c r="G1" s="22"/>
      <c r="H1" s="22" t="s">
        <v>0</v>
      </c>
      <c r="I1" s="22"/>
      <c r="J1" s="22"/>
      <c r="K1" s="22"/>
      <c r="L1" s="24" t="s">
        <v>68</v>
      </c>
      <c r="M1" s="22"/>
      <c r="N1" s="22"/>
      <c r="O1" s="22"/>
      <c r="P1" s="22"/>
      <c r="Q1" s="22"/>
      <c r="R1" s="24"/>
      <c r="S1" s="22"/>
      <c r="T1" s="22"/>
      <c r="U1" s="22"/>
      <c r="V1" s="22"/>
      <c r="W1" s="24"/>
      <c r="X1" s="22"/>
      <c r="Y1" s="22"/>
      <c r="Z1" s="22"/>
      <c r="AA1" s="22"/>
    </row>
    <row r="2" spans="1:27" ht="13.5" thickBot="1">
      <c r="A2" s="22" t="s">
        <v>74</v>
      </c>
      <c r="B2" s="23"/>
      <c r="C2" s="24"/>
      <c r="D2" s="22"/>
      <c r="E2" s="22"/>
      <c r="F2" s="22"/>
      <c r="G2" s="22"/>
      <c r="H2" s="22" t="s">
        <v>51</v>
      </c>
      <c r="I2" s="22"/>
      <c r="J2" s="22"/>
      <c r="K2" s="24"/>
      <c r="L2" s="24" t="s">
        <v>50</v>
      </c>
      <c r="M2" s="22"/>
      <c r="N2" s="22" t="str">
        <f>'New London, CT'!N2</f>
        <v>Aramark Uniform Serivces &amp; Career Apparel, LLC</v>
      </c>
      <c r="O2" s="22"/>
      <c r="P2" s="22"/>
      <c r="Q2" s="22"/>
      <c r="R2" s="24"/>
      <c r="S2" s="22"/>
      <c r="T2" s="22"/>
      <c r="U2" s="22"/>
      <c r="V2" s="22"/>
      <c r="W2" s="24"/>
      <c r="X2" s="22"/>
      <c r="Y2" s="22"/>
      <c r="Z2" s="22"/>
      <c r="AA2" s="22"/>
    </row>
    <row r="3" spans="1:27" s="3" customFormat="1" ht="12.75" customHeight="1">
      <c r="A3" s="85" t="s">
        <v>19</v>
      </c>
      <c r="B3" s="82" t="s">
        <v>18</v>
      </c>
      <c r="C3" s="78" t="s">
        <v>6</v>
      </c>
      <c r="D3" s="79"/>
      <c r="E3" s="59" t="s">
        <v>45</v>
      </c>
      <c r="F3" s="60"/>
      <c r="G3" s="61"/>
      <c r="H3" s="78" t="s">
        <v>6</v>
      </c>
      <c r="I3" s="79"/>
      <c r="J3" s="59" t="s">
        <v>46</v>
      </c>
      <c r="K3" s="60"/>
      <c r="L3" s="61"/>
      <c r="M3" s="78" t="s">
        <v>6</v>
      </c>
      <c r="N3" s="79"/>
      <c r="O3" s="59" t="s">
        <v>47</v>
      </c>
      <c r="P3" s="60"/>
      <c r="Q3" s="61"/>
      <c r="R3" s="78" t="s">
        <v>6</v>
      </c>
      <c r="S3" s="79"/>
      <c r="T3" s="59" t="s">
        <v>48</v>
      </c>
      <c r="U3" s="60"/>
      <c r="V3" s="61"/>
      <c r="W3" s="78" t="s">
        <v>6</v>
      </c>
      <c r="X3" s="79"/>
      <c r="Y3" s="59" t="s">
        <v>49</v>
      </c>
      <c r="Z3" s="60"/>
      <c r="AA3" s="61"/>
    </row>
    <row r="4" spans="1:27" s="3" customFormat="1" ht="12.75">
      <c r="A4" s="86"/>
      <c r="B4" s="83"/>
      <c r="C4" s="62" t="s">
        <v>7</v>
      </c>
      <c r="D4" s="63"/>
      <c r="E4" s="63"/>
      <c r="F4" s="64"/>
      <c r="G4" s="65"/>
      <c r="H4" s="62" t="s">
        <v>20</v>
      </c>
      <c r="I4" s="63"/>
      <c r="J4" s="63"/>
      <c r="K4" s="64"/>
      <c r="L4" s="65"/>
      <c r="M4" s="62" t="s">
        <v>21</v>
      </c>
      <c r="N4" s="63"/>
      <c r="O4" s="63"/>
      <c r="P4" s="64"/>
      <c r="Q4" s="65"/>
      <c r="R4" s="62" t="s">
        <v>22</v>
      </c>
      <c r="S4" s="63"/>
      <c r="T4" s="63"/>
      <c r="U4" s="64"/>
      <c r="V4" s="65"/>
      <c r="W4" s="62" t="s">
        <v>23</v>
      </c>
      <c r="X4" s="63"/>
      <c r="Y4" s="63"/>
      <c r="Z4" s="64"/>
      <c r="AA4" s="65"/>
    </row>
    <row r="5" spans="1:27" s="3" customFormat="1" ht="11.25">
      <c r="A5" s="86"/>
      <c r="B5" s="83"/>
      <c r="C5" s="7" t="s">
        <v>14</v>
      </c>
      <c r="D5" s="77">
        <v>41974</v>
      </c>
      <c r="E5" s="77"/>
      <c r="F5" s="4" t="s">
        <v>15</v>
      </c>
      <c r="G5" s="8">
        <v>42277</v>
      </c>
      <c r="H5" s="7" t="s">
        <v>14</v>
      </c>
      <c r="I5" s="77">
        <v>42278</v>
      </c>
      <c r="J5" s="77"/>
      <c r="K5" s="4" t="s">
        <v>15</v>
      </c>
      <c r="L5" s="8">
        <v>42643</v>
      </c>
      <c r="M5" s="7" t="s">
        <v>14</v>
      </c>
      <c r="N5" s="77">
        <v>42644</v>
      </c>
      <c r="O5" s="77"/>
      <c r="P5" s="4" t="s">
        <v>15</v>
      </c>
      <c r="Q5" s="8">
        <v>43008</v>
      </c>
      <c r="R5" s="7" t="s">
        <v>14</v>
      </c>
      <c r="S5" s="77">
        <v>43009</v>
      </c>
      <c r="T5" s="77"/>
      <c r="U5" s="4" t="s">
        <v>15</v>
      </c>
      <c r="V5" s="8">
        <v>43373</v>
      </c>
      <c r="W5" s="7" t="s">
        <v>14</v>
      </c>
      <c r="X5" s="77">
        <v>41913</v>
      </c>
      <c r="Y5" s="77"/>
      <c r="Z5" s="4">
        <v>18</v>
      </c>
      <c r="AA5" s="8">
        <v>43738</v>
      </c>
    </row>
    <row r="6" spans="1:27" s="3" customFormat="1" ht="12.75" customHeight="1">
      <c r="A6" s="86"/>
      <c r="B6" s="83"/>
      <c r="C6" s="66" t="s">
        <v>8</v>
      </c>
      <c r="D6" s="68" t="s">
        <v>9</v>
      </c>
      <c r="E6" s="63"/>
      <c r="F6" s="69"/>
      <c r="G6" s="70" t="s">
        <v>13</v>
      </c>
      <c r="H6" s="66" t="s">
        <v>8</v>
      </c>
      <c r="I6" s="68" t="s">
        <v>9</v>
      </c>
      <c r="J6" s="63"/>
      <c r="K6" s="69"/>
      <c r="L6" s="70" t="s">
        <v>13</v>
      </c>
      <c r="M6" s="66" t="s">
        <v>8</v>
      </c>
      <c r="N6" s="68" t="s">
        <v>9</v>
      </c>
      <c r="O6" s="63"/>
      <c r="P6" s="69"/>
      <c r="Q6" s="70" t="s">
        <v>13</v>
      </c>
      <c r="R6" s="66" t="s">
        <v>8</v>
      </c>
      <c r="S6" s="68" t="s">
        <v>9</v>
      </c>
      <c r="T6" s="63"/>
      <c r="U6" s="69"/>
      <c r="V6" s="70" t="s">
        <v>13</v>
      </c>
      <c r="W6" s="66" t="s">
        <v>8</v>
      </c>
      <c r="X6" s="68" t="s">
        <v>9</v>
      </c>
      <c r="Y6" s="63"/>
      <c r="Z6" s="69"/>
      <c r="AA6" s="70" t="s">
        <v>13</v>
      </c>
    </row>
    <row r="7" spans="1:27" s="3" customFormat="1" ht="12" thickBot="1">
      <c r="A7" s="87"/>
      <c r="B7" s="84"/>
      <c r="C7" s="67"/>
      <c r="D7" s="42" t="s">
        <v>10</v>
      </c>
      <c r="E7" s="42" t="s">
        <v>11</v>
      </c>
      <c r="F7" s="43" t="s">
        <v>12</v>
      </c>
      <c r="G7" s="71"/>
      <c r="H7" s="67"/>
      <c r="I7" s="42" t="s">
        <v>10</v>
      </c>
      <c r="J7" s="42" t="s">
        <v>11</v>
      </c>
      <c r="K7" s="43" t="s">
        <v>12</v>
      </c>
      <c r="L7" s="71"/>
      <c r="M7" s="67"/>
      <c r="N7" s="42" t="s">
        <v>10</v>
      </c>
      <c r="O7" s="42" t="s">
        <v>11</v>
      </c>
      <c r="P7" s="43" t="s">
        <v>12</v>
      </c>
      <c r="Q7" s="71"/>
      <c r="R7" s="67"/>
      <c r="S7" s="42" t="s">
        <v>10</v>
      </c>
      <c r="T7" s="42" t="s">
        <v>11</v>
      </c>
      <c r="U7" s="43" t="s">
        <v>12</v>
      </c>
      <c r="V7" s="71"/>
      <c r="W7" s="67"/>
      <c r="X7" s="42" t="s">
        <v>10</v>
      </c>
      <c r="Y7" s="42" t="s">
        <v>11</v>
      </c>
      <c r="Z7" s="43" t="s">
        <v>12</v>
      </c>
      <c r="AA7" s="71"/>
    </row>
    <row r="8" spans="1:27" ht="17.25" customHeight="1">
      <c r="A8" s="46" t="s">
        <v>75</v>
      </c>
      <c r="B8" s="17" t="s">
        <v>36</v>
      </c>
      <c r="C8" s="15">
        <v>0.25</v>
      </c>
      <c r="D8" s="14">
        <v>10</v>
      </c>
      <c r="E8" s="13">
        <f>SUM(C8*D8)</f>
        <v>2.5</v>
      </c>
      <c r="F8" s="14">
        <v>52</v>
      </c>
      <c r="G8" s="16">
        <f>SUM(E8*F8)</f>
        <v>130</v>
      </c>
      <c r="H8" s="15"/>
      <c r="I8" s="14"/>
      <c r="J8" s="13"/>
      <c r="K8" s="14"/>
      <c r="L8" s="16"/>
      <c r="M8" s="15"/>
      <c r="N8" s="14"/>
      <c r="O8" s="13"/>
      <c r="P8" s="14"/>
      <c r="Q8" s="16"/>
      <c r="R8" s="15"/>
      <c r="S8" s="14"/>
      <c r="T8" s="13"/>
      <c r="U8" s="14"/>
      <c r="V8" s="16"/>
      <c r="W8" s="15"/>
      <c r="X8" s="14"/>
      <c r="Y8" s="13"/>
      <c r="Z8" s="14"/>
      <c r="AA8" s="16"/>
    </row>
    <row r="9" spans="1:27" ht="17.25" customHeight="1">
      <c r="A9" s="46" t="s">
        <v>76</v>
      </c>
      <c r="B9" s="17" t="s">
        <v>37</v>
      </c>
      <c r="C9" s="15">
        <v>0.14</v>
      </c>
      <c r="D9" s="14">
        <v>0</v>
      </c>
      <c r="E9" s="13">
        <f aca="true" t="shared" si="0" ref="E9:E21">SUM(C9*D9)</f>
        <v>0</v>
      </c>
      <c r="F9" s="14">
        <v>52</v>
      </c>
      <c r="G9" s="16">
        <f aca="true" t="shared" si="1" ref="G9:G21">SUM(E9*F9)</f>
        <v>0</v>
      </c>
      <c r="H9" s="15"/>
      <c r="I9" s="14"/>
      <c r="J9" s="13"/>
      <c r="K9" s="14"/>
      <c r="L9" s="16"/>
      <c r="M9" s="15"/>
      <c r="N9" s="14"/>
      <c r="O9" s="13"/>
      <c r="P9" s="14"/>
      <c r="Q9" s="16"/>
      <c r="R9" s="15"/>
      <c r="S9" s="14"/>
      <c r="T9" s="13"/>
      <c r="U9" s="14"/>
      <c r="V9" s="16"/>
      <c r="W9" s="15"/>
      <c r="X9" s="14"/>
      <c r="Y9" s="13"/>
      <c r="Z9" s="14"/>
      <c r="AA9" s="16"/>
    </row>
    <row r="10" spans="1:27" ht="17.25" customHeight="1">
      <c r="A10" s="46" t="s">
        <v>77</v>
      </c>
      <c r="B10" s="17" t="s">
        <v>38</v>
      </c>
      <c r="C10" s="15">
        <v>0.35</v>
      </c>
      <c r="D10" s="14">
        <v>0</v>
      </c>
      <c r="E10" s="13">
        <f t="shared" si="0"/>
        <v>0</v>
      </c>
      <c r="F10" s="14">
        <v>52</v>
      </c>
      <c r="G10" s="16">
        <f t="shared" si="1"/>
        <v>0</v>
      </c>
      <c r="H10" s="15"/>
      <c r="I10" s="14"/>
      <c r="J10" s="13"/>
      <c r="K10" s="14"/>
      <c r="L10" s="16"/>
      <c r="M10" s="15"/>
      <c r="N10" s="14"/>
      <c r="O10" s="13"/>
      <c r="P10" s="14"/>
      <c r="Q10" s="16"/>
      <c r="R10" s="15"/>
      <c r="S10" s="14"/>
      <c r="T10" s="13"/>
      <c r="U10" s="14"/>
      <c r="V10" s="16"/>
      <c r="W10" s="15"/>
      <c r="X10" s="14"/>
      <c r="Y10" s="13"/>
      <c r="Z10" s="14"/>
      <c r="AA10" s="16"/>
    </row>
    <row r="11" spans="1:27" ht="17.25" customHeight="1">
      <c r="A11" s="46" t="s">
        <v>78</v>
      </c>
      <c r="B11" s="17" t="s">
        <v>39</v>
      </c>
      <c r="C11" s="15">
        <v>0.14</v>
      </c>
      <c r="D11" s="14">
        <v>10</v>
      </c>
      <c r="E11" s="13">
        <f t="shared" si="0"/>
        <v>1.4000000000000001</v>
      </c>
      <c r="F11" s="14">
        <v>52</v>
      </c>
      <c r="G11" s="16">
        <f t="shared" si="1"/>
        <v>72.80000000000001</v>
      </c>
      <c r="H11" s="15"/>
      <c r="I11" s="14"/>
      <c r="J11" s="13"/>
      <c r="K11" s="14"/>
      <c r="L11" s="16"/>
      <c r="M11" s="15"/>
      <c r="N11" s="14"/>
      <c r="O11" s="13"/>
      <c r="P11" s="14"/>
      <c r="Q11" s="16"/>
      <c r="R11" s="15"/>
      <c r="S11" s="14"/>
      <c r="T11" s="13"/>
      <c r="U11" s="14"/>
      <c r="V11" s="16"/>
      <c r="W11" s="15"/>
      <c r="X11" s="14"/>
      <c r="Y11" s="13"/>
      <c r="Z11" s="14"/>
      <c r="AA11" s="16"/>
    </row>
    <row r="12" spans="1:27" ht="17.25" customHeight="1">
      <c r="A12" s="46" t="s">
        <v>79</v>
      </c>
      <c r="B12" s="17" t="s">
        <v>40</v>
      </c>
      <c r="C12" s="15">
        <v>0.14</v>
      </c>
      <c r="D12" s="14">
        <v>14</v>
      </c>
      <c r="E12" s="13">
        <f t="shared" si="0"/>
        <v>1.9600000000000002</v>
      </c>
      <c r="F12" s="14">
        <v>52</v>
      </c>
      <c r="G12" s="16">
        <f t="shared" si="1"/>
        <v>101.92000000000002</v>
      </c>
      <c r="H12" s="15"/>
      <c r="I12" s="14"/>
      <c r="J12" s="13"/>
      <c r="K12" s="14"/>
      <c r="L12" s="16"/>
      <c r="M12" s="15"/>
      <c r="N12" s="14"/>
      <c r="O12" s="13"/>
      <c r="P12" s="14"/>
      <c r="Q12" s="16"/>
      <c r="R12" s="15"/>
      <c r="S12" s="14"/>
      <c r="T12" s="13"/>
      <c r="U12" s="14"/>
      <c r="V12" s="16"/>
      <c r="W12" s="15"/>
      <c r="X12" s="14"/>
      <c r="Y12" s="13"/>
      <c r="Z12" s="14"/>
      <c r="AA12" s="16"/>
    </row>
    <row r="13" spans="1:27" ht="17.25" customHeight="1">
      <c r="A13" s="46" t="s">
        <v>80</v>
      </c>
      <c r="B13" s="17" t="s">
        <v>41</v>
      </c>
      <c r="C13" s="15">
        <v>0.18</v>
      </c>
      <c r="D13" s="14">
        <v>6</v>
      </c>
      <c r="E13" s="13">
        <f t="shared" si="0"/>
        <v>1.08</v>
      </c>
      <c r="F13" s="14">
        <v>52</v>
      </c>
      <c r="G13" s="16">
        <f t="shared" si="1"/>
        <v>56.160000000000004</v>
      </c>
      <c r="H13" s="15"/>
      <c r="I13" s="14"/>
      <c r="J13" s="13"/>
      <c r="K13" s="14"/>
      <c r="L13" s="16"/>
      <c r="M13" s="15"/>
      <c r="N13" s="14"/>
      <c r="O13" s="13"/>
      <c r="P13" s="14"/>
      <c r="Q13" s="16"/>
      <c r="R13" s="15"/>
      <c r="S13" s="14"/>
      <c r="T13" s="13"/>
      <c r="U13" s="14"/>
      <c r="V13" s="16"/>
      <c r="W13" s="15"/>
      <c r="X13" s="14"/>
      <c r="Y13" s="13"/>
      <c r="Z13" s="14"/>
      <c r="AA13" s="16"/>
    </row>
    <row r="14" spans="1:27" ht="17.25" customHeight="1">
      <c r="A14" s="46" t="s">
        <v>81</v>
      </c>
      <c r="B14" s="17" t="s">
        <v>42</v>
      </c>
      <c r="C14" s="15">
        <v>1.25</v>
      </c>
      <c r="D14" s="14">
        <v>4</v>
      </c>
      <c r="E14" s="13">
        <f t="shared" si="0"/>
        <v>5</v>
      </c>
      <c r="F14" s="14">
        <v>52</v>
      </c>
      <c r="G14" s="16">
        <f t="shared" si="1"/>
        <v>260</v>
      </c>
      <c r="H14" s="15"/>
      <c r="I14" s="14"/>
      <c r="J14" s="13"/>
      <c r="K14" s="14"/>
      <c r="L14" s="16"/>
      <c r="M14" s="15"/>
      <c r="N14" s="14"/>
      <c r="O14" s="13"/>
      <c r="P14" s="14"/>
      <c r="Q14" s="16"/>
      <c r="R14" s="15"/>
      <c r="S14" s="14"/>
      <c r="T14" s="13"/>
      <c r="U14" s="14"/>
      <c r="V14" s="16"/>
      <c r="W14" s="15"/>
      <c r="X14" s="14"/>
      <c r="Y14" s="13"/>
      <c r="Z14" s="14"/>
      <c r="AA14" s="16"/>
    </row>
    <row r="15" spans="1:27" ht="17.25" customHeight="1">
      <c r="A15" s="46" t="s">
        <v>82</v>
      </c>
      <c r="B15" s="17" t="s">
        <v>43</v>
      </c>
      <c r="C15" s="15">
        <v>2.5</v>
      </c>
      <c r="D15" s="14">
        <v>2</v>
      </c>
      <c r="E15" s="13">
        <f t="shared" si="0"/>
        <v>5</v>
      </c>
      <c r="F15" s="14">
        <v>52</v>
      </c>
      <c r="G15" s="16">
        <f t="shared" si="1"/>
        <v>260</v>
      </c>
      <c r="H15" s="15"/>
      <c r="I15" s="14"/>
      <c r="J15" s="13"/>
      <c r="K15" s="14"/>
      <c r="L15" s="16"/>
      <c r="M15" s="15"/>
      <c r="N15" s="14"/>
      <c r="O15" s="13"/>
      <c r="P15" s="14"/>
      <c r="Q15" s="16"/>
      <c r="R15" s="15"/>
      <c r="S15" s="14"/>
      <c r="T15" s="13"/>
      <c r="U15" s="14"/>
      <c r="V15" s="16"/>
      <c r="W15" s="15"/>
      <c r="X15" s="14"/>
      <c r="Y15" s="13"/>
      <c r="Z15" s="14"/>
      <c r="AA15" s="16"/>
    </row>
    <row r="16" spans="1:27" ht="17.25" customHeight="1">
      <c r="A16" s="46" t="s">
        <v>83</v>
      </c>
      <c r="B16" s="17" t="s">
        <v>44</v>
      </c>
      <c r="C16" s="15">
        <v>2</v>
      </c>
      <c r="D16" s="14">
        <v>2</v>
      </c>
      <c r="E16" s="13">
        <f t="shared" si="0"/>
        <v>4</v>
      </c>
      <c r="F16" s="14">
        <v>52</v>
      </c>
      <c r="G16" s="16">
        <f t="shared" si="1"/>
        <v>208</v>
      </c>
      <c r="H16" s="15"/>
      <c r="I16" s="14"/>
      <c r="J16" s="13"/>
      <c r="K16" s="14"/>
      <c r="L16" s="16"/>
      <c r="M16" s="15"/>
      <c r="N16" s="14"/>
      <c r="O16" s="13"/>
      <c r="P16" s="14"/>
      <c r="Q16" s="16"/>
      <c r="R16" s="15"/>
      <c r="S16" s="14"/>
      <c r="T16" s="13"/>
      <c r="U16" s="14"/>
      <c r="V16" s="16"/>
      <c r="W16" s="15"/>
      <c r="X16" s="14"/>
      <c r="Y16" s="13"/>
      <c r="Z16" s="14"/>
      <c r="AA16" s="16"/>
    </row>
    <row r="17" spans="1:27" ht="17.25" customHeight="1">
      <c r="A17" s="46" t="s">
        <v>84</v>
      </c>
      <c r="B17" s="17" t="s">
        <v>1</v>
      </c>
      <c r="C17" s="15">
        <v>0.4</v>
      </c>
      <c r="D17" s="14">
        <v>0</v>
      </c>
      <c r="E17" s="13">
        <f t="shared" si="0"/>
        <v>0</v>
      </c>
      <c r="F17" s="14">
        <v>52</v>
      </c>
      <c r="G17" s="16">
        <f t="shared" si="1"/>
        <v>0</v>
      </c>
      <c r="H17" s="15"/>
      <c r="I17" s="14"/>
      <c r="J17" s="13"/>
      <c r="K17" s="14"/>
      <c r="L17" s="16"/>
      <c r="M17" s="15"/>
      <c r="N17" s="14"/>
      <c r="O17" s="13"/>
      <c r="P17" s="14"/>
      <c r="Q17" s="16"/>
      <c r="R17" s="15"/>
      <c r="S17" s="14"/>
      <c r="T17" s="13"/>
      <c r="U17" s="14"/>
      <c r="V17" s="16"/>
      <c r="W17" s="15"/>
      <c r="X17" s="14"/>
      <c r="Y17" s="13"/>
      <c r="Z17" s="14"/>
      <c r="AA17" s="16"/>
    </row>
    <row r="18" spans="1:27" ht="17.25" customHeight="1">
      <c r="A18" s="46" t="s">
        <v>85</v>
      </c>
      <c r="B18" s="17" t="s">
        <v>2</v>
      </c>
      <c r="C18" s="15">
        <v>0.5</v>
      </c>
      <c r="D18" s="14">
        <v>2</v>
      </c>
      <c r="E18" s="13">
        <f t="shared" si="0"/>
        <v>1</v>
      </c>
      <c r="F18" s="14">
        <v>52</v>
      </c>
      <c r="G18" s="16">
        <f t="shared" si="1"/>
        <v>52</v>
      </c>
      <c r="H18" s="15"/>
      <c r="I18" s="14"/>
      <c r="J18" s="13"/>
      <c r="K18" s="14"/>
      <c r="L18" s="16"/>
      <c r="M18" s="15"/>
      <c r="N18" s="14"/>
      <c r="O18" s="13"/>
      <c r="P18" s="14"/>
      <c r="Q18" s="16"/>
      <c r="R18" s="15"/>
      <c r="S18" s="14"/>
      <c r="T18" s="13"/>
      <c r="U18" s="14"/>
      <c r="V18" s="16"/>
      <c r="W18" s="15"/>
      <c r="X18" s="14"/>
      <c r="Y18" s="13"/>
      <c r="Z18" s="14"/>
      <c r="AA18" s="16"/>
    </row>
    <row r="19" spans="1:27" ht="17.25" customHeight="1">
      <c r="A19" s="46" t="s">
        <v>86</v>
      </c>
      <c r="B19" s="17" t="s">
        <v>33</v>
      </c>
      <c r="C19" s="15">
        <v>0.4</v>
      </c>
      <c r="D19" s="14">
        <v>0</v>
      </c>
      <c r="E19" s="13">
        <f>SUM(C19*D19)</f>
        <v>0</v>
      </c>
      <c r="F19" s="14">
        <v>52</v>
      </c>
      <c r="G19" s="16">
        <f>SUM(E19*F19)</f>
        <v>0</v>
      </c>
      <c r="H19" s="15"/>
      <c r="I19" s="14"/>
      <c r="J19" s="13"/>
      <c r="K19" s="14"/>
      <c r="L19" s="16"/>
      <c r="M19" s="15"/>
      <c r="N19" s="14"/>
      <c r="O19" s="13"/>
      <c r="P19" s="14"/>
      <c r="Q19" s="16"/>
      <c r="R19" s="15"/>
      <c r="S19" s="14"/>
      <c r="T19" s="13"/>
      <c r="U19" s="14"/>
      <c r="V19" s="16"/>
      <c r="W19" s="15"/>
      <c r="X19" s="14"/>
      <c r="Y19" s="13"/>
      <c r="Z19" s="14"/>
      <c r="AA19" s="16"/>
    </row>
    <row r="20" spans="1:27" ht="17.25" customHeight="1">
      <c r="A20" s="46" t="s">
        <v>87</v>
      </c>
      <c r="B20" s="17" t="s">
        <v>3</v>
      </c>
      <c r="C20" s="15">
        <v>0.4</v>
      </c>
      <c r="D20" s="14">
        <v>2</v>
      </c>
      <c r="E20" s="13">
        <f>SUM(C20*D20)</f>
        <v>0.8</v>
      </c>
      <c r="F20" s="14">
        <v>52</v>
      </c>
      <c r="G20" s="16">
        <f>SUM(E20*F20)</f>
        <v>41.6</v>
      </c>
      <c r="H20" s="15"/>
      <c r="I20" s="14"/>
      <c r="J20" s="13"/>
      <c r="K20" s="14"/>
      <c r="L20" s="16"/>
      <c r="M20" s="15"/>
      <c r="N20" s="14"/>
      <c r="O20" s="13"/>
      <c r="P20" s="14"/>
      <c r="Q20" s="16"/>
      <c r="R20" s="15"/>
      <c r="S20" s="14"/>
      <c r="T20" s="13"/>
      <c r="U20" s="14"/>
      <c r="V20" s="16"/>
      <c r="W20" s="15"/>
      <c r="X20" s="14"/>
      <c r="Y20" s="13"/>
      <c r="Z20" s="14"/>
      <c r="AA20" s="16"/>
    </row>
    <row r="21" spans="1:27" ht="17.25" customHeight="1" thickBot="1">
      <c r="A21" s="46" t="s">
        <v>88</v>
      </c>
      <c r="B21" s="44" t="s">
        <v>4</v>
      </c>
      <c r="C21" s="26">
        <v>0</v>
      </c>
      <c r="D21" s="27">
        <v>0</v>
      </c>
      <c r="E21" s="28">
        <f t="shared" si="0"/>
        <v>0</v>
      </c>
      <c r="F21" s="27">
        <v>52</v>
      </c>
      <c r="G21" s="29">
        <f t="shared" si="1"/>
        <v>0</v>
      </c>
      <c r="H21" s="26"/>
      <c r="I21" s="27"/>
      <c r="J21" s="28"/>
      <c r="K21" s="27"/>
      <c r="L21" s="29"/>
      <c r="M21" s="26"/>
      <c r="N21" s="27"/>
      <c r="O21" s="28"/>
      <c r="P21" s="27"/>
      <c r="Q21" s="29"/>
      <c r="R21" s="26"/>
      <c r="S21" s="27"/>
      <c r="T21" s="28"/>
      <c r="U21" s="27"/>
      <c r="V21" s="29"/>
      <c r="W21" s="26"/>
      <c r="X21" s="27"/>
      <c r="Y21" s="28"/>
      <c r="Z21" s="27"/>
      <c r="AA21" s="29"/>
    </row>
    <row r="22" spans="1:27" ht="13.5" customHeight="1" thickTop="1">
      <c r="A22" s="47" t="s">
        <v>32</v>
      </c>
      <c r="B22" s="94" t="s">
        <v>24</v>
      </c>
      <c r="C22" s="72" t="s">
        <v>25</v>
      </c>
      <c r="D22" s="73"/>
      <c r="E22" s="74"/>
      <c r="F22" s="75" t="s">
        <v>26</v>
      </c>
      <c r="G22" s="76"/>
      <c r="H22" s="72"/>
      <c r="I22" s="73"/>
      <c r="J22" s="74"/>
      <c r="K22" s="75"/>
      <c r="L22" s="76"/>
      <c r="M22" s="72"/>
      <c r="N22" s="73"/>
      <c r="O22" s="74"/>
      <c r="P22" s="75"/>
      <c r="Q22" s="76"/>
      <c r="R22" s="72"/>
      <c r="S22" s="73"/>
      <c r="T22" s="74"/>
      <c r="U22" s="75"/>
      <c r="V22" s="76"/>
      <c r="W22" s="72"/>
      <c r="X22" s="73"/>
      <c r="Y22" s="74"/>
      <c r="Z22" s="75"/>
      <c r="AA22" s="76"/>
    </row>
    <row r="23" spans="1:27" ht="15" customHeight="1">
      <c r="A23" s="48" t="s">
        <v>32</v>
      </c>
      <c r="B23" s="95"/>
      <c r="C23" s="9"/>
      <c r="D23" s="5"/>
      <c r="E23" s="6">
        <f>SUM(E8:E21)</f>
        <v>22.740000000000002</v>
      </c>
      <c r="F23" s="5"/>
      <c r="G23" s="10">
        <f>SUM(G8:G21)</f>
        <v>1182.48</v>
      </c>
      <c r="H23" s="9"/>
      <c r="I23" s="5"/>
      <c r="J23" s="6"/>
      <c r="K23" s="5"/>
      <c r="L23" s="10"/>
      <c r="M23" s="9"/>
      <c r="N23" s="5"/>
      <c r="O23" s="6"/>
      <c r="P23" s="5"/>
      <c r="Q23" s="10"/>
      <c r="R23" s="9"/>
      <c r="S23" s="5"/>
      <c r="T23" s="6"/>
      <c r="U23" s="5"/>
      <c r="V23" s="10"/>
      <c r="W23" s="9"/>
      <c r="X23" s="5"/>
      <c r="Y23" s="6"/>
      <c r="Z23" s="5"/>
      <c r="AA23" s="10"/>
    </row>
    <row r="24" spans="1:27" s="2" customFormat="1" ht="16.5" customHeight="1">
      <c r="A24" s="96" t="s">
        <v>89</v>
      </c>
      <c r="B24" s="53" t="s">
        <v>34</v>
      </c>
      <c r="C24" s="55" t="s">
        <v>29</v>
      </c>
      <c r="D24" s="56"/>
      <c r="E24" s="56"/>
      <c r="F24" s="57"/>
      <c r="G24" s="58"/>
      <c r="H24" s="55"/>
      <c r="I24" s="56"/>
      <c r="J24" s="56"/>
      <c r="K24" s="57"/>
      <c r="L24" s="58"/>
      <c r="M24" s="55"/>
      <c r="N24" s="56"/>
      <c r="O24" s="56"/>
      <c r="P24" s="57"/>
      <c r="Q24" s="58"/>
      <c r="R24" s="55"/>
      <c r="S24" s="56"/>
      <c r="T24" s="56"/>
      <c r="U24" s="57"/>
      <c r="V24" s="58"/>
      <c r="W24" s="55"/>
      <c r="X24" s="56"/>
      <c r="Y24" s="56"/>
      <c r="Z24" s="57"/>
      <c r="AA24" s="58"/>
    </row>
    <row r="25" spans="1:27" s="2" customFormat="1" ht="16.5" customHeight="1">
      <c r="A25" s="52"/>
      <c r="B25" s="54"/>
      <c r="C25" s="41">
        <v>0</v>
      </c>
      <c r="D25" s="50">
        <f>SUM(C25*E23)</f>
        <v>0</v>
      </c>
      <c r="E25" s="51"/>
      <c r="F25" s="12">
        <v>52</v>
      </c>
      <c r="G25" s="11">
        <f>SUM(D25*F25)</f>
        <v>0</v>
      </c>
      <c r="H25" s="41"/>
      <c r="I25" s="50"/>
      <c r="J25" s="51"/>
      <c r="K25" s="12"/>
      <c r="L25" s="11"/>
      <c r="M25" s="41"/>
      <c r="N25" s="50"/>
      <c r="O25" s="51"/>
      <c r="P25" s="12"/>
      <c r="Q25" s="11"/>
      <c r="R25" s="41"/>
      <c r="S25" s="50"/>
      <c r="T25" s="51"/>
      <c r="U25" s="12"/>
      <c r="V25" s="11"/>
      <c r="W25" s="41"/>
      <c r="X25" s="50"/>
      <c r="Y25" s="51"/>
      <c r="Z25" s="12"/>
      <c r="AA25" s="11"/>
    </row>
    <row r="26" spans="1:27" s="2" customFormat="1" ht="16.5" customHeight="1">
      <c r="A26" s="96" t="s">
        <v>90</v>
      </c>
      <c r="B26" s="53" t="s">
        <v>35</v>
      </c>
      <c r="C26" s="55" t="s">
        <v>27</v>
      </c>
      <c r="D26" s="56"/>
      <c r="E26" s="56"/>
      <c r="F26" s="57"/>
      <c r="G26" s="58"/>
      <c r="H26" s="55"/>
      <c r="I26" s="56"/>
      <c r="J26" s="56"/>
      <c r="K26" s="57"/>
      <c r="L26" s="58"/>
      <c r="M26" s="55"/>
      <c r="N26" s="56"/>
      <c r="O26" s="56"/>
      <c r="P26" s="57"/>
      <c r="Q26" s="58"/>
      <c r="R26" s="55"/>
      <c r="S26" s="56"/>
      <c r="T26" s="56"/>
      <c r="U26" s="57"/>
      <c r="V26" s="58"/>
      <c r="W26" s="55"/>
      <c r="X26" s="56"/>
      <c r="Y26" s="56"/>
      <c r="Z26" s="57"/>
      <c r="AA26" s="58"/>
    </row>
    <row r="27" spans="1:27" s="2" customFormat="1" ht="16.5" customHeight="1">
      <c r="A27" s="52"/>
      <c r="B27" s="54"/>
      <c r="C27" s="41">
        <v>0</v>
      </c>
      <c r="D27" s="80">
        <f>SUM(C27*E23)</f>
        <v>0</v>
      </c>
      <c r="E27" s="81"/>
      <c r="F27" s="12">
        <v>52</v>
      </c>
      <c r="G27" s="36">
        <f>SUM(D27*F27)</f>
        <v>0</v>
      </c>
      <c r="H27" s="41"/>
      <c r="I27" s="80"/>
      <c r="J27" s="81"/>
      <c r="K27" s="12"/>
      <c r="L27" s="36"/>
      <c r="M27" s="41"/>
      <c r="N27" s="80"/>
      <c r="O27" s="81"/>
      <c r="P27" s="12"/>
      <c r="Q27" s="36"/>
      <c r="R27" s="41"/>
      <c r="S27" s="80"/>
      <c r="T27" s="81"/>
      <c r="U27" s="12"/>
      <c r="V27" s="36"/>
      <c r="W27" s="41"/>
      <c r="X27" s="80"/>
      <c r="Y27" s="81"/>
      <c r="Z27" s="12"/>
      <c r="AA27" s="36"/>
    </row>
    <row r="28" spans="1:27" s="2" customFormat="1" ht="16.5" customHeight="1">
      <c r="A28" s="45" t="s">
        <v>32</v>
      </c>
      <c r="B28" s="38" t="s">
        <v>28</v>
      </c>
      <c r="C28" s="39" t="s">
        <v>30</v>
      </c>
      <c r="D28" s="98">
        <f>SUM(E23+D25+D27)</f>
        <v>22.740000000000002</v>
      </c>
      <c r="E28" s="99"/>
      <c r="F28" s="37" t="s">
        <v>31</v>
      </c>
      <c r="G28" s="40">
        <f>SUM(G23+G25+G27)</f>
        <v>1182.48</v>
      </c>
      <c r="H28" s="39"/>
      <c r="I28" s="98"/>
      <c r="J28" s="99"/>
      <c r="K28" s="37"/>
      <c r="L28" s="40"/>
      <c r="M28" s="39"/>
      <c r="N28" s="98"/>
      <c r="O28" s="99"/>
      <c r="P28" s="37"/>
      <c r="Q28" s="40"/>
      <c r="R28" s="39"/>
      <c r="S28" s="98"/>
      <c r="T28" s="99"/>
      <c r="U28" s="37"/>
      <c r="V28" s="40"/>
      <c r="W28" s="39"/>
      <c r="X28" s="98"/>
      <c r="Y28" s="99"/>
      <c r="Z28" s="37"/>
      <c r="AA28" s="40"/>
    </row>
    <row r="29" spans="1:27" ht="16.5" customHeight="1">
      <c r="A29" s="96" t="s">
        <v>32</v>
      </c>
      <c r="B29" s="92" t="s">
        <v>5</v>
      </c>
      <c r="C29" s="30"/>
      <c r="D29" s="31"/>
      <c r="E29" s="32"/>
      <c r="F29" s="90">
        <f>SUM(G28)</f>
        <v>1182.48</v>
      </c>
      <c r="G29" s="91"/>
      <c r="H29" s="30"/>
      <c r="I29" s="31"/>
      <c r="J29" s="32"/>
      <c r="K29" s="90"/>
      <c r="L29" s="91"/>
      <c r="M29" s="30"/>
      <c r="N29" s="31"/>
      <c r="O29" s="32"/>
      <c r="P29" s="90"/>
      <c r="Q29" s="91"/>
      <c r="R29" s="30"/>
      <c r="S29" s="31"/>
      <c r="T29" s="32"/>
      <c r="U29" s="90"/>
      <c r="V29" s="91"/>
      <c r="W29" s="30"/>
      <c r="X29" s="31"/>
      <c r="Y29" s="32"/>
      <c r="Z29" s="90"/>
      <c r="AA29" s="91"/>
    </row>
    <row r="30" spans="1:27" ht="13.5" thickBot="1">
      <c r="A30" s="97"/>
      <c r="B30" s="93"/>
      <c r="C30" s="33"/>
      <c r="D30" s="34"/>
      <c r="E30" s="35" t="s">
        <v>16</v>
      </c>
      <c r="F30" s="88" t="str">
        <f>E3</f>
        <v>0001</v>
      </c>
      <c r="G30" s="89"/>
      <c r="H30" s="33"/>
      <c r="I30" s="34"/>
      <c r="J30" s="35"/>
      <c r="K30" s="88"/>
      <c r="L30" s="89"/>
      <c r="M30" s="33"/>
      <c r="N30" s="34"/>
      <c r="O30" s="35"/>
      <c r="P30" s="88"/>
      <c r="Q30" s="89"/>
      <c r="R30" s="33"/>
      <c r="S30" s="34"/>
      <c r="T30" s="35"/>
      <c r="U30" s="88"/>
      <c r="V30" s="89"/>
      <c r="W30" s="33"/>
      <c r="X30" s="34"/>
      <c r="Y30" s="35"/>
      <c r="Z30" s="88"/>
      <c r="AA30" s="89"/>
    </row>
    <row r="31" spans="1:27" ht="13.5" thickBot="1">
      <c r="A31" s="100" t="s">
        <v>17</v>
      </c>
      <c r="B31" s="101"/>
      <c r="C31" s="102">
        <f>SUM(F29+K29+P29+U29+Z29)</f>
        <v>1182.48</v>
      </c>
      <c r="D31" s="103"/>
      <c r="E31" s="104"/>
      <c r="F31" s="22"/>
      <c r="G31" s="22"/>
      <c r="H31" s="22"/>
      <c r="I31" s="25"/>
      <c r="J31" s="25"/>
      <c r="K31" s="22"/>
      <c r="L31" s="22"/>
      <c r="M31" s="22"/>
      <c r="N31" s="25"/>
      <c r="O31" s="25"/>
      <c r="P31" s="22"/>
      <c r="Q31" s="22"/>
      <c r="R31" s="22"/>
      <c r="S31" s="25"/>
      <c r="T31" s="25"/>
      <c r="U31" s="22"/>
      <c r="V31" s="22"/>
      <c r="W31" s="22"/>
      <c r="X31" s="25"/>
      <c r="Y31" s="25"/>
      <c r="Z31" s="22"/>
      <c r="AA31" s="22"/>
    </row>
    <row r="33" spans="1:17" ht="12.75">
      <c r="A33" s="107" t="s">
        <v>97</v>
      </c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</row>
  </sheetData>
  <sheetProtection/>
  <mergeCells count="92">
    <mergeCell ref="A33:Q33"/>
    <mergeCell ref="A31:B31"/>
    <mergeCell ref="C31:E31"/>
    <mergeCell ref="U29:V29"/>
    <mergeCell ref="Z29:AA29"/>
    <mergeCell ref="F30:G30"/>
    <mergeCell ref="K30:L30"/>
    <mergeCell ref="P30:Q30"/>
    <mergeCell ref="U30:V30"/>
    <mergeCell ref="Z30:AA30"/>
    <mergeCell ref="D28:E28"/>
    <mergeCell ref="I28:J28"/>
    <mergeCell ref="N28:O28"/>
    <mergeCell ref="S28:T28"/>
    <mergeCell ref="X28:Y28"/>
    <mergeCell ref="A29:A30"/>
    <mergeCell ref="B29:B30"/>
    <mergeCell ref="F29:G29"/>
    <mergeCell ref="K29:L29"/>
    <mergeCell ref="P29:Q29"/>
    <mergeCell ref="W26:AA26"/>
    <mergeCell ref="D27:E27"/>
    <mergeCell ref="I27:J27"/>
    <mergeCell ref="N27:O27"/>
    <mergeCell ref="S27:T27"/>
    <mergeCell ref="X27:Y27"/>
    <mergeCell ref="I25:J25"/>
    <mergeCell ref="N25:O25"/>
    <mergeCell ref="S25:T25"/>
    <mergeCell ref="X25:Y25"/>
    <mergeCell ref="A26:A27"/>
    <mergeCell ref="B26:B27"/>
    <mergeCell ref="C26:G26"/>
    <mergeCell ref="H26:L26"/>
    <mergeCell ref="M26:Q26"/>
    <mergeCell ref="R26:V26"/>
    <mergeCell ref="W22:Y22"/>
    <mergeCell ref="Z22:AA22"/>
    <mergeCell ref="A24:A25"/>
    <mergeCell ref="B24:B25"/>
    <mergeCell ref="C24:G24"/>
    <mergeCell ref="H24:L24"/>
    <mergeCell ref="M24:Q24"/>
    <mergeCell ref="R24:V24"/>
    <mergeCell ref="W24:AA24"/>
    <mergeCell ref="D25:E25"/>
    <mergeCell ref="AA6:AA7"/>
    <mergeCell ref="B22:B23"/>
    <mergeCell ref="C22:E22"/>
    <mergeCell ref="F22:G22"/>
    <mergeCell ref="H22:J22"/>
    <mergeCell ref="K22:L22"/>
    <mergeCell ref="M22:O22"/>
    <mergeCell ref="P22:Q22"/>
    <mergeCell ref="R22:T22"/>
    <mergeCell ref="U22:V22"/>
    <mergeCell ref="Q6:Q7"/>
    <mergeCell ref="R6:R7"/>
    <mergeCell ref="S6:U6"/>
    <mergeCell ref="V6:V7"/>
    <mergeCell ref="W6:W7"/>
    <mergeCell ref="X6:Z6"/>
    <mergeCell ref="G6:G7"/>
    <mergeCell ref="H6:H7"/>
    <mergeCell ref="I6:K6"/>
    <mergeCell ref="L6:L7"/>
    <mergeCell ref="M6:M7"/>
    <mergeCell ref="N6:P6"/>
    <mergeCell ref="M4:Q4"/>
    <mergeCell ref="R4:V4"/>
    <mergeCell ref="W4:AA4"/>
    <mergeCell ref="D5:E5"/>
    <mergeCell ref="I5:J5"/>
    <mergeCell ref="N5:O5"/>
    <mergeCell ref="S5:T5"/>
    <mergeCell ref="X5:Y5"/>
    <mergeCell ref="M3:N3"/>
    <mergeCell ref="O3:Q3"/>
    <mergeCell ref="R3:S3"/>
    <mergeCell ref="T3:V3"/>
    <mergeCell ref="W3:X3"/>
    <mergeCell ref="Y3:AA3"/>
    <mergeCell ref="A3:A7"/>
    <mergeCell ref="B3:B7"/>
    <mergeCell ref="C3:D3"/>
    <mergeCell ref="E3:G3"/>
    <mergeCell ref="H3:I3"/>
    <mergeCell ref="J3:L3"/>
    <mergeCell ref="C4:G4"/>
    <mergeCell ref="H4:L4"/>
    <mergeCell ref="C6:C7"/>
    <mergeCell ref="D6:F6"/>
  </mergeCells>
  <printOptions gridLines="1"/>
  <pageMargins left="0.19" right="0.19" top="0.27" bottom="0.17" header="0.17" footer="0.17"/>
  <pageSetup fitToHeight="1" fitToWidth="1" horizontalDpi="600" verticalDpi="600" orientation="landscape" scale="74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3"/>
  <sheetViews>
    <sheetView zoomScalePageLayoutView="0" workbookViewId="0" topLeftCell="A1">
      <selection activeCell="A33" sqref="A33:Q33"/>
    </sheetView>
  </sheetViews>
  <sheetFormatPr defaultColWidth="9.140625" defaultRowHeight="12.75"/>
  <cols>
    <col min="1" max="1" width="3.57421875" style="0" customWidth="1"/>
    <col min="2" max="2" width="24.57421875" style="1" customWidth="1"/>
    <col min="3" max="3" width="6.421875" style="0" customWidth="1"/>
    <col min="4" max="4" width="3.7109375" style="0" customWidth="1"/>
    <col min="5" max="5" width="6.7109375" style="0" customWidth="1"/>
    <col min="6" max="6" width="4.00390625" style="0" customWidth="1"/>
    <col min="7" max="7" width="9.8515625" style="0" customWidth="1"/>
    <col min="8" max="8" width="6.140625" style="0" customWidth="1"/>
    <col min="9" max="9" width="3.7109375" style="0" customWidth="1"/>
    <col min="10" max="10" width="6.7109375" style="0" customWidth="1"/>
    <col min="11" max="11" width="3.7109375" style="0" customWidth="1"/>
    <col min="12" max="12" width="11.28125" style="0" customWidth="1"/>
    <col min="13" max="13" width="6.140625" style="0" customWidth="1"/>
    <col min="14" max="14" width="3.7109375" style="0" customWidth="1"/>
    <col min="15" max="15" width="6.7109375" style="0" customWidth="1"/>
    <col min="16" max="16" width="4.28125" style="0" customWidth="1"/>
    <col min="17" max="17" width="8.8515625" style="0" customWidth="1"/>
    <col min="18" max="18" width="6.140625" style="0" customWidth="1"/>
    <col min="19" max="19" width="3.7109375" style="0" customWidth="1"/>
    <col min="20" max="20" width="6.7109375" style="0" customWidth="1"/>
    <col min="21" max="21" width="4.00390625" style="0" customWidth="1"/>
    <col min="22" max="22" width="9.57421875" style="0" customWidth="1"/>
    <col min="23" max="23" width="6.140625" style="0" customWidth="1"/>
    <col min="24" max="24" width="3.7109375" style="0" customWidth="1"/>
    <col min="25" max="25" width="6.7109375" style="0" customWidth="1"/>
    <col min="26" max="26" width="4.140625" style="0" customWidth="1"/>
    <col min="27" max="27" width="9.8515625" style="0" customWidth="1"/>
  </cols>
  <sheetData>
    <row r="1" spans="1:27" ht="12.75">
      <c r="A1" s="22" t="s">
        <v>52</v>
      </c>
      <c r="B1" s="23"/>
      <c r="C1" s="24" t="s">
        <v>32</v>
      </c>
      <c r="D1" s="22"/>
      <c r="E1" s="22"/>
      <c r="F1" s="22"/>
      <c r="G1" s="22"/>
      <c r="H1" s="22" t="s">
        <v>0</v>
      </c>
      <c r="I1" s="22"/>
      <c r="J1" s="22"/>
      <c r="K1" s="22"/>
      <c r="L1" s="24" t="s">
        <v>53</v>
      </c>
      <c r="M1" s="22"/>
      <c r="N1" s="22"/>
      <c r="O1" s="22"/>
      <c r="P1" s="22"/>
      <c r="Q1" s="22"/>
      <c r="R1" s="24"/>
      <c r="S1" s="22"/>
      <c r="T1" s="22"/>
      <c r="U1" s="22"/>
      <c r="V1" s="22"/>
      <c r="W1" s="24"/>
      <c r="X1" s="22"/>
      <c r="Y1" s="22"/>
      <c r="Z1" s="22"/>
      <c r="AA1" s="22"/>
    </row>
    <row r="2" spans="1:27" ht="13.5" thickBot="1">
      <c r="A2" s="22" t="s">
        <v>73</v>
      </c>
      <c r="B2" s="23"/>
      <c r="C2" s="24"/>
      <c r="D2" s="22"/>
      <c r="E2" s="22"/>
      <c r="F2" s="22"/>
      <c r="G2" s="22"/>
      <c r="H2" s="22" t="s">
        <v>51</v>
      </c>
      <c r="I2" s="22"/>
      <c r="J2" s="22"/>
      <c r="K2" s="24"/>
      <c r="L2" s="24" t="s">
        <v>50</v>
      </c>
      <c r="M2" s="22"/>
      <c r="N2" s="22" t="str">
        <f>'New London, CT'!N2</f>
        <v>Aramark Uniform Serivces &amp; Career Apparel, LLC</v>
      </c>
      <c r="O2" s="22"/>
      <c r="P2" s="22"/>
      <c r="Q2" s="22"/>
      <c r="R2" s="24"/>
      <c r="S2" s="22"/>
      <c r="T2" s="22"/>
      <c r="U2" s="22"/>
      <c r="V2" s="22"/>
      <c r="W2" s="24"/>
      <c r="X2" s="22"/>
      <c r="Y2" s="22"/>
      <c r="Z2" s="22"/>
      <c r="AA2" s="22"/>
    </row>
    <row r="3" spans="1:27" s="3" customFormat="1" ht="12.75" customHeight="1">
      <c r="A3" s="85" t="s">
        <v>19</v>
      </c>
      <c r="B3" s="82" t="s">
        <v>18</v>
      </c>
      <c r="C3" s="78" t="s">
        <v>6</v>
      </c>
      <c r="D3" s="79"/>
      <c r="E3" s="59" t="s">
        <v>45</v>
      </c>
      <c r="F3" s="60"/>
      <c r="G3" s="61"/>
      <c r="H3" s="78" t="s">
        <v>6</v>
      </c>
      <c r="I3" s="79"/>
      <c r="J3" s="59" t="s">
        <v>46</v>
      </c>
      <c r="K3" s="60"/>
      <c r="L3" s="61"/>
      <c r="M3" s="78" t="s">
        <v>6</v>
      </c>
      <c r="N3" s="79"/>
      <c r="O3" s="59" t="s">
        <v>47</v>
      </c>
      <c r="P3" s="60"/>
      <c r="Q3" s="61"/>
      <c r="R3" s="78" t="s">
        <v>6</v>
      </c>
      <c r="S3" s="79"/>
      <c r="T3" s="59" t="s">
        <v>48</v>
      </c>
      <c r="U3" s="60"/>
      <c r="V3" s="61"/>
      <c r="W3" s="78" t="s">
        <v>6</v>
      </c>
      <c r="X3" s="79"/>
      <c r="Y3" s="59" t="s">
        <v>49</v>
      </c>
      <c r="Z3" s="60"/>
      <c r="AA3" s="61"/>
    </row>
    <row r="4" spans="1:27" s="3" customFormat="1" ht="12.75">
      <c r="A4" s="86"/>
      <c r="B4" s="83"/>
      <c r="C4" s="62" t="s">
        <v>7</v>
      </c>
      <c r="D4" s="63"/>
      <c r="E4" s="63"/>
      <c r="F4" s="64"/>
      <c r="G4" s="65"/>
      <c r="H4" s="62" t="s">
        <v>20</v>
      </c>
      <c r="I4" s="63"/>
      <c r="J4" s="63"/>
      <c r="K4" s="64"/>
      <c r="L4" s="65"/>
      <c r="M4" s="62" t="s">
        <v>21</v>
      </c>
      <c r="N4" s="63"/>
      <c r="O4" s="63"/>
      <c r="P4" s="64"/>
      <c r="Q4" s="65"/>
      <c r="R4" s="62" t="s">
        <v>22</v>
      </c>
      <c r="S4" s="63"/>
      <c r="T4" s="63"/>
      <c r="U4" s="64"/>
      <c r="V4" s="65"/>
      <c r="W4" s="62" t="s">
        <v>23</v>
      </c>
      <c r="X4" s="63"/>
      <c r="Y4" s="63"/>
      <c r="Z4" s="64"/>
      <c r="AA4" s="65"/>
    </row>
    <row r="5" spans="1:27" s="3" customFormat="1" ht="11.25">
      <c r="A5" s="86"/>
      <c r="B5" s="83"/>
      <c r="C5" s="7" t="s">
        <v>14</v>
      </c>
      <c r="D5" s="77">
        <v>42005</v>
      </c>
      <c r="E5" s="77"/>
      <c r="F5" s="4" t="s">
        <v>15</v>
      </c>
      <c r="G5" s="8">
        <v>42277</v>
      </c>
      <c r="H5" s="7" t="s">
        <v>14</v>
      </c>
      <c r="I5" s="77">
        <v>42278</v>
      </c>
      <c r="J5" s="77"/>
      <c r="K5" s="4" t="s">
        <v>15</v>
      </c>
      <c r="L5" s="8">
        <v>42643</v>
      </c>
      <c r="M5" s="7" t="s">
        <v>14</v>
      </c>
      <c r="N5" s="77">
        <v>42644</v>
      </c>
      <c r="O5" s="77"/>
      <c r="P5" s="4" t="s">
        <v>15</v>
      </c>
      <c r="Q5" s="8">
        <v>43008</v>
      </c>
      <c r="R5" s="7" t="s">
        <v>14</v>
      </c>
      <c r="S5" s="77">
        <v>43009</v>
      </c>
      <c r="T5" s="77"/>
      <c r="U5" s="4" t="s">
        <v>15</v>
      </c>
      <c r="V5" s="8">
        <v>43373</v>
      </c>
      <c r="W5" s="7" t="s">
        <v>14</v>
      </c>
      <c r="X5" s="77">
        <v>43374</v>
      </c>
      <c r="Y5" s="77"/>
      <c r="Z5" s="4" t="s">
        <v>15</v>
      </c>
      <c r="AA5" s="8">
        <v>43738</v>
      </c>
    </row>
    <row r="6" spans="1:27" s="3" customFormat="1" ht="12.75" customHeight="1">
      <c r="A6" s="86"/>
      <c r="B6" s="83"/>
      <c r="C6" s="66" t="s">
        <v>8</v>
      </c>
      <c r="D6" s="68" t="s">
        <v>9</v>
      </c>
      <c r="E6" s="63"/>
      <c r="F6" s="69"/>
      <c r="G6" s="70" t="s">
        <v>13</v>
      </c>
      <c r="H6" s="66" t="s">
        <v>8</v>
      </c>
      <c r="I6" s="68" t="s">
        <v>9</v>
      </c>
      <c r="J6" s="63"/>
      <c r="K6" s="69"/>
      <c r="L6" s="70" t="s">
        <v>13</v>
      </c>
      <c r="M6" s="66" t="s">
        <v>8</v>
      </c>
      <c r="N6" s="68" t="s">
        <v>9</v>
      </c>
      <c r="O6" s="63"/>
      <c r="P6" s="69"/>
      <c r="Q6" s="70" t="s">
        <v>13</v>
      </c>
      <c r="R6" s="66" t="s">
        <v>8</v>
      </c>
      <c r="S6" s="68" t="s">
        <v>9</v>
      </c>
      <c r="T6" s="63"/>
      <c r="U6" s="69"/>
      <c r="V6" s="70" t="s">
        <v>13</v>
      </c>
      <c r="W6" s="66" t="s">
        <v>8</v>
      </c>
      <c r="X6" s="68" t="s">
        <v>9</v>
      </c>
      <c r="Y6" s="63"/>
      <c r="Z6" s="69"/>
      <c r="AA6" s="70" t="s">
        <v>13</v>
      </c>
    </row>
    <row r="7" spans="1:27" s="3" customFormat="1" ht="12" thickBot="1">
      <c r="A7" s="87"/>
      <c r="B7" s="84"/>
      <c r="C7" s="67"/>
      <c r="D7" s="42" t="s">
        <v>10</v>
      </c>
      <c r="E7" s="42" t="s">
        <v>11</v>
      </c>
      <c r="F7" s="43" t="s">
        <v>12</v>
      </c>
      <c r="G7" s="71"/>
      <c r="H7" s="67"/>
      <c r="I7" s="42" t="s">
        <v>10</v>
      </c>
      <c r="J7" s="42" t="s">
        <v>11</v>
      </c>
      <c r="K7" s="43" t="s">
        <v>12</v>
      </c>
      <c r="L7" s="71"/>
      <c r="M7" s="67"/>
      <c r="N7" s="42" t="s">
        <v>10</v>
      </c>
      <c r="O7" s="42" t="s">
        <v>11</v>
      </c>
      <c r="P7" s="43" t="s">
        <v>12</v>
      </c>
      <c r="Q7" s="71"/>
      <c r="R7" s="67"/>
      <c r="S7" s="42" t="s">
        <v>10</v>
      </c>
      <c r="T7" s="42" t="s">
        <v>11</v>
      </c>
      <c r="U7" s="43" t="s">
        <v>12</v>
      </c>
      <c r="V7" s="71"/>
      <c r="W7" s="67"/>
      <c r="X7" s="42" t="s">
        <v>10</v>
      </c>
      <c r="Y7" s="42" t="s">
        <v>11</v>
      </c>
      <c r="Z7" s="43" t="s">
        <v>12</v>
      </c>
      <c r="AA7" s="71"/>
    </row>
    <row r="8" spans="1:27" ht="17.25" customHeight="1">
      <c r="A8" s="46" t="s">
        <v>75</v>
      </c>
      <c r="B8" s="17" t="s">
        <v>36</v>
      </c>
      <c r="C8" s="15">
        <v>0.25</v>
      </c>
      <c r="D8" s="14">
        <v>60</v>
      </c>
      <c r="E8" s="13">
        <f>SUM(C8*D8)</f>
        <v>15</v>
      </c>
      <c r="F8" s="14">
        <v>52</v>
      </c>
      <c r="G8" s="16">
        <f>SUM(E8*F8)</f>
        <v>780</v>
      </c>
      <c r="H8" s="15"/>
      <c r="I8" s="14"/>
      <c r="J8" s="13"/>
      <c r="K8" s="14"/>
      <c r="L8" s="16"/>
      <c r="M8" s="15"/>
      <c r="N8" s="14"/>
      <c r="O8" s="13"/>
      <c r="P8" s="14"/>
      <c r="Q8" s="16"/>
      <c r="R8" s="15"/>
      <c r="S8" s="14"/>
      <c r="T8" s="13"/>
      <c r="U8" s="14"/>
      <c r="V8" s="16"/>
      <c r="W8" s="15"/>
      <c r="X8" s="14"/>
      <c r="Y8" s="13"/>
      <c r="Z8" s="14"/>
      <c r="AA8" s="16"/>
    </row>
    <row r="9" spans="1:27" ht="17.25" customHeight="1">
      <c r="A9" s="46" t="s">
        <v>76</v>
      </c>
      <c r="B9" s="17" t="s">
        <v>37</v>
      </c>
      <c r="C9" s="15">
        <v>0.14</v>
      </c>
      <c r="D9" s="14">
        <v>0</v>
      </c>
      <c r="E9" s="13">
        <f aca="true" t="shared" si="0" ref="E9:E21">SUM(C9*D9)</f>
        <v>0</v>
      </c>
      <c r="F9" s="14">
        <v>52</v>
      </c>
      <c r="G9" s="16">
        <f aca="true" t="shared" si="1" ref="G9:G21">SUM(E9*F9)</f>
        <v>0</v>
      </c>
      <c r="H9" s="15"/>
      <c r="I9" s="14"/>
      <c r="J9" s="13"/>
      <c r="K9" s="14"/>
      <c r="L9" s="16"/>
      <c r="M9" s="15"/>
      <c r="N9" s="14"/>
      <c r="O9" s="13"/>
      <c r="P9" s="14"/>
      <c r="Q9" s="16"/>
      <c r="R9" s="15"/>
      <c r="S9" s="14"/>
      <c r="T9" s="13"/>
      <c r="U9" s="14"/>
      <c r="V9" s="16"/>
      <c r="W9" s="15"/>
      <c r="X9" s="14"/>
      <c r="Y9" s="13"/>
      <c r="Z9" s="14"/>
      <c r="AA9" s="16"/>
    </row>
    <row r="10" spans="1:27" ht="17.25" customHeight="1">
      <c r="A10" s="46" t="s">
        <v>77</v>
      </c>
      <c r="B10" s="17" t="s">
        <v>38</v>
      </c>
      <c r="C10" s="15">
        <v>0.35</v>
      </c>
      <c r="D10" s="14">
        <v>0</v>
      </c>
      <c r="E10" s="13">
        <f t="shared" si="0"/>
        <v>0</v>
      </c>
      <c r="F10" s="14">
        <v>52</v>
      </c>
      <c r="G10" s="16">
        <f t="shared" si="1"/>
        <v>0</v>
      </c>
      <c r="H10" s="15"/>
      <c r="I10" s="14"/>
      <c r="J10" s="13"/>
      <c r="K10" s="14"/>
      <c r="L10" s="16"/>
      <c r="M10" s="15"/>
      <c r="N10" s="14"/>
      <c r="O10" s="13"/>
      <c r="P10" s="14"/>
      <c r="Q10" s="16"/>
      <c r="R10" s="15"/>
      <c r="S10" s="14"/>
      <c r="T10" s="13"/>
      <c r="U10" s="14"/>
      <c r="V10" s="16"/>
      <c r="W10" s="15"/>
      <c r="X10" s="14"/>
      <c r="Y10" s="13"/>
      <c r="Z10" s="14"/>
      <c r="AA10" s="16"/>
    </row>
    <row r="11" spans="1:27" ht="17.25" customHeight="1">
      <c r="A11" s="46" t="s">
        <v>78</v>
      </c>
      <c r="B11" s="17" t="s">
        <v>39</v>
      </c>
      <c r="C11" s="15">
        <v>0.14</v>
      </c>
      <c r="D11" s="14">
        <v>100</v>
      </c>
      <c r="E11" s="13">
        <f t="shared" si="0"/>
        <v>14.000000000000002</v>
      </c>
      <c r="F11" s="14">
        <v>52</v>
      </c>
      <c r="G11" s="16">
        <f t="shared" si="1"/>
        <v>728.0000000000001</v>
      </c>
      <c r="H11" s="15"/>
      <c r="I11" s="14"/>
      <c r="J11" s="13"/>
      <c r="K11" s="14"/>
      <c r="L11" s="16"/>
      <c r="M11" s="15"/>
      <c r="N11" s="14"/>
      <c r="O11" s="13"/>
      <c r="P11" s="14"/>
      <c r="Q11" s="16"/>
      <c r="R11" s="15"/>
      <c r="S11" s="14"/>
      <c r="T11" s="13"/>
      <c r="U11" s="14"/>
      <c r="V11" s="16"/>
      <c r="W11" s="15"/>
      <c r="X11" s="14"/>
      <c r="Y11" s="13"/>
      <c r="Z11" s="14"/>
      <c r="AA11" s="16"/>
    </row>
    <row r="12" spans="1:27" ht="17.25" customHeight="1">
      <c r="A12" s="46" t="s">
        <v>79</v>
      </c>
      <c r="B12" s="17" t="s">
        <v>40</v>
      </c>
      <c r="C12" s="15">
        <v>0.14</v>
      </c>
      <c r="D12" s="14">
        <v>100</v>
      </c>
      <c r="E12" s="13">
        <f t="shared" si="0"/>
        <v>14.000000000000002</v>
      </c>
      <c r="F12" s="14">
        <v>52</v>
      </c>
      <c r="G12" s="16">
        <f t="shared" si="1"/>
        <v>728.0000000000001</v>
      </c>
      <c r="H12" s="15"/>
      <c r="I12" s="14"/>
      <c r="J12" s="13"/>
      <c r="K12" s="14"/>
      <c r="L12" s="16"/>
      <c r="M12" s="15"/>
      <c r="N12" s="14"/>
      <c r="O12" s="13"/>
      <c r="P12" s="14"/>
      <c r="Q12" s="16"/>
      <c r="R12" s="15"/>
      <c r="S12" s="14"/>
      <c r="T12" s="13"/>
      <c r="U12" s="14"/>
      <c r="V12" s="16"/>
      <c r="W12" s="15"/>
      <c r="X12" s="14"/>
      <c r="Y12" s="13"/>
      <c r="Z12" s="14"/>
      <c r="AA12" s="16"/>
    </row>
    <row r="13" spans="1:27" ht="17.25" customHeight="1">
      <c r="A13" s="46" t="s">
        <v>80</v>
      </c>
      <c r="B13" s="17" t="s">
        <v>41</v>
      </c>
      <c r="C13" s="15">
        <v>0.18</v>
      </c>
      <c r="D13" s="14">
        <v>30</v>
      </c>
      <c r="E13" s="13">
        <f t="shared" si="0"/>
        <v>5.3999999999999995</v>
      </c>
      <c r="F13" s="14">
        <v>52</v>
      </c>
      <c r="G13" s="16">
        <f t="shared" si="1"/>
        <v>280.79999999999995</v>
      </c>
      <c r="H13" s="15"/>
      <c r="I13" s="14"/>
      <c r="J13" s="13"/>
      <c r="K13" s="14"/>
      <c r="L13" s="16"/>
      <c r="M13" s="15"/>
      <c r="N13" s="14"/>
      <c r="O13" s="13"/>
      <c r="P13" s="14"/>
      <c r="Q13" s="16"/>
      <c r="R13" s="15"/>
      <c r="S13" s="14"/>
      <c r="T13" s="13"/>
      <c r="U13" s="14"/>
      <c r="V13" s="16"/>
      <c r="W13" s="15"/>
      <c r="X13" s="14"/>
      <c r="Y13" s="13"/>
      <c r="Z13" s="14"/>
      <c r="AA13" s="16"/>
    </row>
    <row r="14" spans="1:27" ht="17.25" customHeight="1">
      <c r="A14" s="46" t="s">
        <v>81</v>
      </c>
      <c r="B14" s="17" t="s">
        <v>42</v>
      </c>
      <c r="C14" s="15">
        <v>1.25</v>
      </c>
      <c r="D14" s="14">
        <v>0</v>
      </c>
      <c r="E14" s="13">
        <f t="shared" si="0"/>
        <v>0</v>
      </c>
      <c r="F14" s="14">
        <v>52</v>
      </c>
      <c r="G14" s="16">
        <f t="shared" si="1"/>
        <v>0</v>
      </c>
      <c r="H14" s="15"/>
      <c r="I14" s="14"/>
      <c r="J14" s="13"/>
      <c r="K14" s="14"/>
      <c r="L14" s="16"/>
      <c r="M14" s="15"/>
      <c r="N14" s="14"/>
      <c r="O14" s="13"/>
      <c r="P14" s="14"/>
      <c r="Q14" s="16"/>
      <c r="R14" s="15"/>
      <c r="S14" s="14"/>
      <c r="T14" s="13"/>
      <c r="U14" s="14"/>
      <c r="V14" s="16"/>
      <c r="W14" s="15"/>
      <c r="X14" s="14"/>
      <c r="Y14" s="13"/>
      <c r="Z14" s="14"/>
      <c r="AA14" s="16"/>
    </row>
    <row r="15" spans="1:27" ht="17.25" customHeight="1">
      <c r="A15" s="46" t="s">
        <v>82</v>
      </c>
      <c r="B15" s="17" t="s">
        <v>43</v>
      </c>
      <c r="C15" s="15">
        <v>2.5</v>
      </c>
      <c r="D15" s="14">
        <v>0</v>
      </c>
      <c r="E15" s="13">
        <f t="shared" si="0"/>
        <v>0</v>
      </c>
      <c r="F15" s="14">
        <v>52</v>
      </c>
      <c r="G15" s="16">
        <f t="shared" si="1"/>
        <v>0</v>
      </c>
      <c r="H15" s="15"/>
      <c r="I15" s="14"/>
      <c r="J15" s="13"/>
      <c r="K15" s="14"/>
      <c r="L15" s="16"/>
      <c r="M15" s="15"/>
      <c r="N15" s="14"/>
      <c r="O15" s="13"/>
      <c r="P15" s="14"/>
      <c r="Q15" s="16"/>
      <c r="R15" s="15"/>
      <c r="S15" s="14"/>
      <c r="T15" s="13"/>
      <c r="U15" s="14"/>
      <c r="V15" s="16"/>
      <c r="W15" s="15"/>
      <c r="X15" s="14"/>
      <c r="Y15" s="13"/>
      <c r="Z15" s="14"/>
      <c r="AA15" s="16"/>
    </row>
    <row r="16" spans="1:27" ht="17.25" customHeight="1">
      <c r="A16" s="46" t="s">
        <v>83</v>
      </c>
      <c r="B16" s="17" t="s">
        <v>44</v>
      </c>
      <c r="C16" s="15">
        <v>2</v>
      </c>
      <c r="D16" s="14">
        <v>2</v>
      </c>
      <c r="E16" s="13">
        <f t="shared" si="0"/>
        <v>4</v>
      </c>
      <c r="F16" s="14">
        <v>52</v>
      </c>
      <c r="G16" s="16">
        <f t="shared" si="1"/>
        <v>208</v>
      </c>
      <c r="H16" s="15"/>
      <c r="I16" s="14"/>
      <c r="J16" s="13"/>
      <c r="K16" s="14"/>
      <c r="L16" s="16"/>
      <c r="M16" s="15"/>
      <c r="N16" s="14"/>
      <c r="O16" s="13"/>
      <c r="P16" s="14"/>
      <c r="Q16" s="16"/>
      <c r="R16" s="15"/>
      <c r="S16" s="14"/>
      <c r="T16" s="13"/>
      <c r="U16" s="14"/>
      <c r="V16" s="16"/>
      <c r="W16" s="15"/>
      <c r="X16" s="14"/>
      <c r="Y16" s="13"/>
      <c r="Z16" s="14"/>
      <c r="AA16" s="16"/>
    </row>
    <row r="17" spans="1:27" ht="17.25" customHeight="1">
      <c r="A17" s="46" t="s">
        <v>84</v>
      </c>
      <c r="B17" s="17" t="s">
        <v>1</v>
      </c>
      <c r="C17" s="15">
        <v>0.4</v>
      </c>
      <c r="D17" s="14">
        <v>1</v>
      </c>
      <c r="E17" s="13">
        <f t="shared" si="0"/>
        <v>0.4</v>
      </c>
      <c r="F17" s="14">
        <v>52</v>
      </c>
      <c r="G17" s="16">
        <f t="shared" si="1"/>
        <v>20.8</v>
      </c>
      <c r="H17" s="15"/>
      <c r="I17" s="14"/>
      <c r="J17" s="13"/>
      <c r="K17" s="14"/>
      <c r="L17" s="16"/>
      <c r="M17" s="15"/>
      <c r="N17" s="14"/>
      <c r="O17" s="13"/>
      <c r="P17" s="14"/>
      <c r="Q17" s="16"/>
      <c r="R17" s="15"/>
      <c r="S17" s="14"/>
      <c r="T17" s="13"/>
      <c r="U17" s="14"/>
      <c r="V17" s="16"/>
      <c r="W17" s="15"/>
      <c r="X17" s="14"/>
      <c r="Y17" s="13"/>
      <c r="Z17" s="14"/>
      <c r="AA17" s="16"/>
    </row>
    <row r="18" spans="1:27" ht="17.25" customHeight="1">
      <c r="A18" s="46" t="s">
        <v>85</v>
      </c>
      <c r="B18" s="17" t="s">
        <v>2</v>
      </c>
      <c r="C18" s="15">
        <v>0.5</v>
      </c>
      <c r="D18" s="14">
        <v>1</v>
      </c>
      <c r="E18" s="13">
        <f t="shared" si="0"/>
        <v>0.5</v>
      </c>
      <c r="F18" s="14">
        <v>52</v>
      </c>
      <c r="G18" s="16">
        <f t="shared" si="1"/>
        <v>26</v>
      </c>
      <c r="H18" s="15"/>
      <c r="I18" s="14"/>
      <c r="J18" s="13"/>
      <c r="K18" s="14"/>
      <c r="L18" s="16"/>
      <c r="M18" s="15"/>
      <c r="N18" s="14"/>
      <c r="O18" s="13"/>
      <c r="P18" s="14"/>
      <c r="Q18" s="16"/>
      <c r="R18" s="15"/>
      <c r="S18" s="14"/>
      <c r="T18" s="13"/>
      <c r="U18" s="14"/>
      <c r="V18" s="16"/>
      <c r="W18" s="15"/>
      <c r="X18" s="14"/>
      <c r="Y18" s="13"/>
      <c r="Z18" s="14"/>
      <c r="AA18" s="16"/>
    </row>
    <row r="19" spans="1:27" ht="17.25" customHeight="1">
      <c r="A19" s="46" t="s">
        <v>86</v>
      </c>
      <c r="B19" s="17" t="s">
        <v>33</v>
      </c>
      <c r="C19" s="15">
        <v>0.4</v>
      </c>
      <c r="D19" s="14">
        <v>3</v>
      </c>
      <c r="E19" s="13">
        <f>SUM(C19*D19)</f>
        <v>1.2000000000000002</v>
      </c>
      <c r="F19" s="14">
        <v>52</v>
      </c>
      <c r="G19" s="16">
        <f>SUM(E19*F19)</f>
        <v>62.400000000000006</v>
      </c>
      <c r="H19" s="15"/>
      <c r="I19" s="14"/>
      <c r="J19" s="13"/>
      <c r="K19" s="14"/>
      <c r="L19" s="16"/>
      <c r="M19" s="15"/>
      <c r="N19" s="14"/>
      <c r="O19" s="13"/>
      <c r="P19" s="14"/>
      <c r="Q19" s="16"/>
      <c r="R19" s="15"/>
      <c r="S19" s="14"/>
      <c r="T19" s="13"/>
      <c r="U19" s="14"/>
      <c r="V19" s="16"/>
      <c r="W19" s="15"/>
      <c r="X19" s="14"/>
      <c r="Y19" s="13"/>
      <c r="Z19" s="14"/>
      <c r="AA19" s="16"/>
    </row>
    <row r="20" spans="1:27" ht="17.25" customHeight="1">
      <c r="A20" s="46" t="s">
        <v>87</v>
      </c>
      <c r="B20" s="17" t="s">
        <v>3</v>
      </c>
      <c r="C20" s="15">
        <v>0.4</v>
      </c>
      <c r="D20" s="14">
        <v>3</v>
      </c>
      <c r="E20" s="13">
        <f>SUM(C20*D20)</f>
        <v>1.2000000000000002</v>
      </c>
      <c r="F20" s="14">
        <v>52</v>
      </c>
      <c r="G20" s="16">
        <f>SUM(E20*F20)</f>
        <v>62.400000000000006</v>
      </c>
      <c r="H20" s="15"/>
      <c r="I20" s="14"/>
      <c r="J20" s="13"/>
      <c r="K20" s="14"/>
      <c r="L20" s="16"/>
      <c r="M20" s="15"/>
      <c r="N20" s="14"/>
      <c r="O20" s="13"/>
      <c r="P20" s="14"/>
      <c r="Q20" s="16"/>
      <c r="R20" s="15"/>
      <c r="S20" s="14"/>
      <c r="T20" s="13"/>
      <c r="U20" s="14"/>
      <c r="V20" s="16"/>
      <c r="W20" s="15"/>
      <c r="X20" s="14"/>
      <c r="Y20" s="13"/>
      <c r="Z20" s="14"/>
      <c r="AA20" s="16"/>
    </row>
    <row r="21" spans="1:27" ht="17.25" customHeight="1" thickBot="1">
      <c r="A21" s="46" t="s">
        <v>88</v>
      </c>
      <c r="B21" s="44" t="s">
        <v>4</v>
      </c>
      <c r="C21" s="26">
        <v>0</v>
      </c>
      <c r="D21" s="27">
        <v>0</v>
      </c>
      <c r="E21" s="28">
        <f t="shared" si="0"/>
        <v>0</v>
      </c>
      <c r="F21" s="27">
        <v>52</v>
      </c>
      <c r="G21" s="29">
        <f t="shared" si="1"/>
        <v>0</v>
      </c>
      <c r="H21" s="26"/>
      <c r="I21" s="27"/>
      <c r="J21" s="28"/>
      <c r="K21" s="27"/>
      <c r="L21" s="29"/>
      <c r="M21" s="26"/>
      <c r="N21" s="27"/>
      <c r="O21" s="28"/>
      <c r="P21" s="27"/>
      <c r="Q21" s="29"/>
      <c r="R21" s="26"/>
      <c r="S21" s="27"/>
      <c r="T21" s="28"/>
      <c r="U21" s="27"/>
      <c r="V21" s="29"/>
      <c r="W21" s="26"/>
      <c r="X21" s="27"/>
      <c r="Y21" s="28"/>
      <c r="Z21" s="27"/>
      <c r="AA21" s="29"/>
    </row>
    <row r="22" spans="1:27" ht="13.5" customHeight="1" thickTop="1">
      <c r="A22" s="47" t="s">
        <v>32</v>
      </c>
      <c r="B22" s="94" t="s">
        <v>24</v>
      </c>
      <c r="C22" s="72" t="s">
        <v>25</v>
      </c>
      <c r="D22" s="73"/>
      <c r="E22" s="74"/>
      <c r="F22" s="75" t="s">
        <v>26</v>
      </c>
      <c r="G22" s="76"/>
      <c r="H22" s="72"/>
      <c r="I22" s="73"/>
      <c r="J22" s="74"/>
      <c r="K22" s="75"/>
      <c r="L22" s="76"/>
      <c r="M22" s="72"/>
      <c r="N22" s="73"/>
      <c r="O22" s="74"/>
      <c r="P22" s="75"/>
      <c r="Q22" s="76"/>
      <c r="R22" s="72"/>
      <c r="S22" s="73"/>
      <c r="T22" s="74"/>
      <c r="U22" s="75"/>
      <c r="V22" s="76"/>
      <c r="W22" s="72"/>
      <c r="X22" s="73"/>
      <c r="Y22" s="74"/>
      <c r="Z22" s="75"/>
      <c r="AA22" s="76"/>
    </row>
    <row r="23" spans="1:27" ht="15" customHeight="1">
      <c r="A23" s="48" t="s">
        <v>32</v>
      </c>
      <c r="B23" s="95"/>
      <c r="C23" s="9"/>
      <c r="D23" s="5"/>
      <c r="E23" s="6">
        <f>SUM(E8:E21)</f>
        <v>55.7</v>
      </c>
      <c r="F23" s="5"/>
      <c r="G23" s="10">
        <f>SUM(G8:G21)</f>
        <v>2896.4000000000005</v>
      </c>
      <c r="H23" s="9"/>
      <c r="I23" s="5"/>
      <c r="J23" s="6"/>
      <c r="K23" s="5"/>
      <c r="L23" s="10"/>
      <c r="M23" s="9"/>
      <c r="N23" s="5"/>
      <c r="O23" s="6"/>
      <c r="P23" s="5"/>
      <c r="Q23" s="10"/>
      <c r="R23" s="9"/>
      <c r="S23" s="5"/>
      <c r="T23" s="6"/>
      <c r="U23" s="5"/>
      <c r="V23" s="10"/>
      <c r="W23" s="9"/>
      <c r="X23" s="5"/>
      <c r="Y23" s="6"/>
      <c r="Z23" s="5"/>
      <c r="AA23" s="10"/>
    </row>
    <row r="24" spans="1:27" s="2" customFormat="1" ht="16.5" customHeight="1">
      <c r="A24" s="96" t="s">
        <v>89</v>
      </c>
      <c r="B24" s="53" t="s">
        <v>34</v>
      </c>
      <c r="C24" s="55" t="s">
        <v>29</v>
      </c>
      <c r="D24" s="56"/>
      <c r="E24" s="56"/>
      <c r="F24" s="57"/>
      <c r="G24" s="58"/>
      <c r="H24" s="55"/>
      <c r="I24" s="56"/>
      <c r="J24" s="56"/>
      <c r="K24" s="57"/>
      <c r="L24" s="58"/>
      <c r="M24" s="55"/>
      <c r="N24" s="56"/>
      <c r="O24" s="56"/>
      <c r="P24" s="57"/>
      <c r="Q24" s="58"/>
      <c r="R24" s="55"/>
      <c r="S24" s="56"/>
      <c r="T24" s="56"/>
      <c r="U24" s="57"/>
      <c r="V24" s="58"/>
      <c r="W24" s="55"/>
      <c r="X24" s="56"/>
      <c r="Y24" s="56"/>
      <c r="Z24" s="57"/>
      <c r="AA24" s="58"/>
    </row>
    <row r="25" spans="1:27" s="2" customFormat="1" ht="16.5" customHeight="1">
      <c r="A25" s="52"/>
      <c r="B25" s="54"/>
      <c r="C25" s="41">
        <v>0</v>
      </c>
      <c r="D25" s="50">
        <f>SUM(C25*E23)</f>
        <v>0</v>
      </c>
      <c r="E25" s="51"/>
      <c r="F25" s="12">
        <v>52</v>
      </c>
      <c r="G25" s="11">
        <f>SUM(D25*F25)</f>
        <v>0</v>
      </c>
      <c r="H25" s="41"/>
      <c r="I25" s="50"/>
      <c r="J25" s="51"/>
      <c r="K25" s="12"/>
      <c r="L25" s="11"/>
      <c r="M25" s="41"/>
      <c r="N25" s="50"/>
      <c r="O25" s="51"/>
      <c r="P25" s="12"/>
      <c r="Q25" s="11"/>
      <c r="R25" s="41"/>
      <c r="S25" s="50"/>
      <c r="T25" s="51"/>
      <c r="U25" s="12"/>
      <c r="V25" s="11"/>
      <c r="W25" s="41"/>
      <c r="X25" s="50"/>
      <c r="Y25" s="51"/>
      <c r="Z25" s="12"/>
      <c r="AA25" s="11"/>
    </row>
    <row r="26" spans="1:27" s="2" customFormat="1" ht="16.5" customHeight="1">
      <c r="A26" s="96" t="s">
        <v>90</v>
      </c>
      <c r="B26" s="53" t="s">
        <v>35</v>
      </c>
      <c r="C26" s="55" t="s">
        <v>27</v>
      </c>
      <c r="D26" s="56"/>
      <c r="E26" s="56"/>
      <c r="F26" s="57"/>
      <c r="G26" s="58"/>
      <c r="H26" s="55"/>
      <c r="I26" s="56"/>
      <c r="J26" s="56"/>
      <c r="K26" s="57"/>
      <c r="L26" s="58"/>
      <c r="M26" s="55"/>
      <c r="N26" s="56"/>
      <c r="O26" s="56"/>
      <c r="P26" s="57"/>
      <c r="Q26" s="58"/>
      <c r="R26" s="55"/>
      <c r="S26" s="56"/>
      <c r="T26" s="56"/>
      <c r="U26" s="57"/>
      <c r="V26" s="58"/>
      <c r="W26" s="55"/>
      <c r="X26" s="56"/>
      <c r="Y26" s="56"/>
      <c r="Z26" s="57"/>
      <c r="AA26" s="58"/>
    </row>
    <row r="27" spans="1:27" s="2" customFormat="1" ht="16.5" customHeight="1">
      <c r="A27" s="52"/>
      <c r="B27" s="54"/>
      <c r="C27" s="41">
        <v>0</v>
      </c>
      <c r="D27" s="80">
        <f>SUM(C27*E23)</f>
        <v>0</v>
      </c>
      <c r="E27" s="81"/>
      <c r="F27" s="12">
        <v>52</v>
      </c>
      <c r="G27" s="36">
        <f>SUM(D27*F27)</f>
        <v>0</v>
      </c>
      <c r="H27" s="41"/>
      <c r="I27" s="80"/>
      <c r="J27" s="81"/>
      <c r="K27" s="12"/>
      <c r="L27" s="36"/>
      <c r="M27" s="41"/>
      <c r="N27" s="80"/>
      <c r="O27" s="81"/>
      <c r="P27" s="12"/>
      <c r="Q27" s="36"/>
      <c r="R27" s="41"/>
      <c r="S27" s="80"/>
      <c r="T27" s="81"/>
      <c r="U27" s="12"/>
      <c r="V27" s="36"/>
      <c r="W27" s="41"/>
      <c r="X27" s="80"/>
      <c r="Y27" s="81"/>
      <c r="Z27" s="12"/>
      <c r="AA27" s="36"/>
    </row>
    <row r="28" spans="1:27" s="2" customFormat="1" ht="16.5" customHeight="1">
      <c r="A28" s="45" t="s">
        <v>32</v>
      </c>
      <c r="B28" s="38" t="s">
        <v>28</v>
      </c>
      <c r="C28" s="39" t="s">
        <v>30</v>
      </c>
      <c r="D28" s="98">
        <f>SUM(E23+D25+D27)</f>
        <v>55.7</v>
      </c>
      <c r="E28" s="99"/>
      <c r="F28" s="37" t="s">
        <v>31</v>
      </c>
      <c r="G28" s="40">
        <f>SUM(G23+G25+G27)</f>
        <v>2896.4000000000005</v>
      </c>
      <c r="H28" s="39"/>
      <c r="I28" s="98"/>
      <c r="J28" s="99"/>
      <c r="K28" s="37"/>
      <c r="L28" s="40"/>
      <c r="M28" s="39"/>
      <c r="N28" s="98"/>
      <c r="O28" s="99"/>
      <c r="P28" s="37"/>
      <c r="Q28" s="40"/>
      <c r="R28" s="39"/>
      <c r="S28" s="98"/>
      <c r="T28" s="99"/>
      <c r="U28" s="37"/>
      <c r="V28" s="40"/>
      <c r="W28" s="39"/>
      <c r="X28" s="98"/>
      <c r="Y28" s="99"/>
      <c r="Z28" s="37"/>
      <c r="AA28" s="40"/>
    </row>
    <row r="29" spans="1:27" ht="16.5" customHeight="1">
      <c r="A29" s="96" t="s">
        <v>32</v>
      </c>
      <c r="B29" s="92" t="s">
        <v>5</v>
      </c>
      <c r="C29" s="30"/>
      <c r="D29" s="31"/>
      <c r="E29" s="32"/>
      <c r="F29" s="90">
        <f>SUM(G28)</f>
        <v>2896.4000000000005</v>
      </c>
      <c r="G29" s="91"/>
      <c r="H29" s="30"/>
      <c r="I29" s="31"/>
      <c r="J29" s="32"/>
      <c r="K29" s="90"/>
      <c r="L29" s="91"/>
      <c r="M29" s="30"/>
      <c r="N29" s="31"/>
      <c r="O29" s="32"/>
      <c r="P29" s="90"/>
      <c r="Q29" s="91"/>
      <c r="R29" s="30"/>
      <c r="S29" s="31"/>
      <c r="T29" s="32"/>
      <c r="U29" s="90"/>
      <c r="V29" s="91"/>
      <c r="W29" s="30"/>
      <c r="X29" s="31"/>
      <c r="Y29" s="32"/>
      <c r="Z29" s="90"/>
      <c r="AA29" s="91"/>
    </row>
    <row r="30" spans="1:27" ht="13.5" thickBot="1">
      <c r="A30" s="97"/>
      <c r="B30" s="93"/>
      <c r="C30" s="33"/>
      <c r="D30" s="34"/>
      <c r="E30" s="35" t="s">
        <v>16</v>
      </c>
      <c r="F30" s="88" t="str">
        <f>E3</f>
        <v>0001</v>
      </c>
      <c r="G30" s="89"/>
      <c r="H30" s="33"/>
      <c r="I30" s="34"/>
      <c r="J30" s="35"/>
      <c r="K30" s="88"/>
      <c r="L30" s="89"/>
      <c r="M30" s="33"/>
      <c r="N30" s="34"/>
      <c r="O30" s="35"/>
      <c r="P30" s="88"/>
      <c r="Q30" s="89"/>
      <c r="R30" s="33"/>
      <c r="S30" s="34"/>
      <c r="T30" s="35"/>
      <c r="U30" s="88"/>
      <c r="V30" s="89"/>
      <c r="W30" s="33"/>
      <c r="X30" s="34"/>
      <c r="Y30" s="35"/>
      <c r="Z30" s="88"/>
      <c r="AA30" s="89"/>
    </row>
    <row r="31" spans="1:27" ht="13.5" thickBot="1">
      <c r="A31" s="100" t="s">
        <v>17</v>
      </c>
      <c r="B31" s="101"/>
      <c r="C31" s="102">
        <f>SUM(F29+K29+P29+U29+Z29)</f>
        <v>2896.4000000000005</v>
      </c>
      <c r="D31" s="103"/>
      <c r="E31" s="104"/>
      <c r="F31" s="22"/>
      <c r="G31" s="22"/>
      <c r="H31" s="22"/>
      <c r="I31" s="25"/>
      <c r="J31" s="25"/>
      <c r="K31" s="22"/>
      <c r="L31" s="22"/>
      <c r="M31" s="22"/>
      <c r="N31" s="25"/>
      <c r="O31" s="25"/>
      <c r="P31" s="22"/>
      <c r="Q31" s="22"/>
      <c r="R31" s="22"/>
      <c r="S31" s="25"/>
      <c r="T31" s="25"/>
      <c r="U31" s="22"/>
      <c r="V31" s="22"/>
      <c r="W31" s="22"/>
      <c r="X31" s="25"/>
      <c r="Y31" s="25"/>
      <c r="Z31" s="22"/>
      <c r="AA31" s="22"/>
    </row>
    <row r="33" spans="1:17" ht="12.75">
      <c r="A33" s="107" t="s">
        <v>98</v>
      </c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</row>
  </sheetData>
  <sheetProtection/>
  <mergeCells count="92">
    <mergeCell ref="A33:Q33"/>
    <mergeCell ref="A31:B31"/>
    <mergeCell ref="C31:E31"/>
    <mergeCell ref="U29:V29"/>
    <mergeCell ref="Z29:AA29"/>
    <mergeCell ref="F30:G30"/>
    <mergeCell ref="K30:L30"/>
    <mergeCell ref="P30:Q30"/>
    <mergeCell ref="U30:V30"/>
    <mergeCell ref="Z30:AA30"/>
    <mergeCell ref="D28:E28"/>
    <mergeCell ref="I28:J28"/>
    <mergeCell ref="N28:O28"/>
    <mergeCell ref="S28:T28"/>
    <mergeCell ref="X28:Y28"/>
    <mergeCell ref="A29:A30"/>
    <mergeCell ref="B29:B30"/>
    <mergeCell ref="F29:G29"/>
    <mergeCell ref="K29:L29"/>
    <mergeCell ref="P29:Q29"/>
    <mergeCell ref="W26:AA26"/>
    <mergeCell ref="D27:E27"/>
    <mergeCell ref="I27:J27"/>
    <mergeCell ref="N27:O27"/>
    <mergeCell ref="S27:T27"/>
    <mergeCell ref="X27:Y27"/>
    <mergeCell ref="I25:J25"/>
    <mergeCell ref="N25:O25"/>
    <mergeCell ref="S25:T25"/>
    <mergeCell ref="X25:Y25"/>
    <mergeCell ref="A26:A27"/>
    <mergeCell ref="B26:B27"/>
    <mergeCell ref="C26:G26"/>
    <mergeCell ref="H26:L26"/>
    <mergeCell ref="M26:Q26"/>
    <mergeCell ref="R26:V26"/>
    <mergeCell ref="W22:Y22"/>
    <mergeCell ref="Z22:AA22"/>
    <mergeCell ref="A24:A25"/>
    <mergeCell ref="B24:B25"/>
    <mergeCell ref="C24:G24"/>
    <mergeCell ref="H24:L24"/>
    <mergeCell ref="M24:Q24"/>
    <mergeCell ref="R24:V24"/>
    <mergeCell ref="W24:AA24"/>
    <mergeCell ref="D25:E25"/>
    <mergeCell ref="AA6:AA7"/>
    <mergeCell ref="B22:B23"/>
    <mergeCell ref="C22:E22"/>
    <mergeCell ref="F22:G22"/>
    <mergeCell ref="H22:J22"/>
    <mergeCell ref="K22:L22"/>
    <mergeCell ref="M22:O22"/>
    <mergeCell ref="P22:Q22"/>
    <mergeCell ref="R22:T22"/>
    <mergeCell ref="U22:V22"/>
    <mergeCell ref="Q6:Q7"/>
    <mergeCell ref="R6:R7"/>
    <mergeCell ref="S6:U6"/>
    <mergeCell ref="V6:V7"/>
    <mergeCell ref="W6:W7"/>
    <mergeCell ref="X6:Z6"/>
    <mergeCell ref="G6:G7"/>
    <mergeCell ref="H6:H7"/>
    <mergeCell ref="I6:K6"/>
    <mergeCell ref="L6:L7"/>
    <mergeCell ref="M6:M7"/>
    <mergeCell ref="N6:P6"/>
    <mergeCell ref="M4:Q4"/>
    <mergeCell ref="R4:V4"/>
    <mergeCell ref="W4:AA4"/>
    <mergeCell ref="D5:E5"/>
    <mergeCell ref="I5:J5"/>
    <mergeCell ref="N5:O5"/>
    <mergeCell ref="S5:T5"/>
    <mergeCell ref="X5:Y5"/>
    <mergeCell ref="M3:N3"/>
    <mergeCell ref="O3:Q3"/>
    <mergeCell ref="R3:S3"/>
    <mergeCell ref="T3:V3"/>
    <mergeCell ref="W3:X3"/>
    <mergeCell ref="Y3:AA3"/>
    <mergeCell ref="A3:A7"/>
    <mergeCell ref="B3:B7"/>
    <mergeCell ref="C3:D3"/>
    <mergeCell ref="E3:G3"/>
    <mergeCell ref="H3:I3"/>
    <mergeCell ref="J3:L3"/>
    <mergeCell ref="C4:G4"/>
    <mergeCell ref="H4:L4"/>
    <mergeCell ref="C6:C7"/>
    <mergeCell ref="D6:F6"/>
  </mergeCells>
  <printOptions gridLines="1"/>
  <pageMargins left="0.19" right="0.19" top="0.27" bottom="0.17" header="0.17" footer="0.17"/>
  <pageSetup fitToHeight="1" fitToWidth="1" horizontalDpi="600" verticalDpi="600" orientation="landscape" scale="74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3"/>
  <sheetViews>
    <sheetView zoomScalePageLayoutView="0" workbookViewId="0" topLeftCell="A1">
      <selection activeCell="B33" sqref="B33:Q33"/>
    </sheetView>
  </sheetViews>
  <sheetFormatPr defaultColWidth="9.140625" defaultRowHeight="12.75"/>
  <cols>
    <col min="1" max="1" width="3.57421875" style="0" customWidth="1"/>
    <col min="2" max="2" width="24.57421875" style="1" customWidth="1"/>
    <col min="3" max="3" width="6.421875" style="0" customWidth="1"/>
    <col min="4" max="4" width="3.7109375" style="0" customWidth="1"/>
    <col min="5" max="5" width="6.7109375" style="0" customWidth="1"/>
    <col min="6" max="6" width="4.00390625" style="0" customWidth="1"/>
    <col min="7" max="7" width="9.8515625" style="0" customWidth="1"/>
    <col min="8" max="8" width="6.140625" style="0" customWidth="1"/>
    <col min="9" max="9" width="3.7109375" style="0" customWidth="1"/>
    <col min="10" max="10" width="6.7109375" style="0" customWidth="1"/>
    <col min="11" max="11" width="3.7109375" style="0" customWidth="1"/>
    <col min="12" max="12" width="11.28125" style="0" customWidth="1"/>
    <col min="13" max="13" width="6.140625" style="0" customWidth="1"/>
    <col min="14" max="14" width="3.7109375" style="0" customWidth="1"/>
    <col min="15" max="15" width="6.7109375" style="0" customWidth="1"/>
    <col min="16" max="16" width="4.28125" style="0" customWidth="1"/>
    <col min="17" max="17" width="8.8515625" style="0" customWidth="1"/>
    <col min="18" max="18" width="6.140625" style="0" customWidth="1"/>
    <col min="19" max="19" width="3.7109375" style="0" customWidth="1"/>
    <col min="20" max="20" width="6.7109375" style="0" customWidth="1"/>
    <col min="21" max="21" width="4.00390625" style="0" customWidth="1"/>
    <col min="22" max="22" width="9.57421875" style="0" customWidth="1"/>
    <col min="23" max="23" width="6.140625" style="0" customWidth="1"/>
    <col min="24" max="24" width="3.7109375" style="0" customWidth="1"/>
    <col min="25" max="25" width="6.7109375" style="0" customWidth="1"/>
    <col min="26" max="26" width="4.140625" style="0" customWidth="1"/>
    <col min="27" max="27" width="9.8515625" style="0" customWidth="1"/>
  </cols>
  <sheetData>
    <row r="1" spans="1:27" ht="12.75">
      <c r="A1" s="22" t="s">
        <v>52</v>
      </c>
      <c r="B1" s="23"/>
      <c r="C1" s="24" t="s">
        <v>32</v>
      </c>
      <c r="D1" s="22"/>
      <c r="E1" s="22"/>
      <c r="F1" s="22"/>
      <c r="G1" s="22"/>
      <c r="H1" s="22" t="s">
        <v>0</v>
      </c>
      <c r="I1" s="22"/>
      <c r="J1" s="22"/>
      <c r="K1" s="22"/>
      <c r="L1" s="24" t="s">
        <v>54</v>
      </c>
      <c r="M1" s="22"/>
      <c r="N1" s="22"/>
      <c r="O1" s="22"/>
      <c r="P1" s="22"/>
      <c r="Q1" s="22"/>
      <c r="R1" s="24"/>
      <c r="S1" s="22"/>
      <c r="T1" s="22"/>
      <c r="U1" s="22"/>
      <c r="V1" s="22"/>
      <c r="W1" s="24"/>
      <c r="X1" s="22"/>
      <c r="Y1" s="22"/>
      <c r="Z1" s="22"/>
      <c r="AA1" s="22"/>
    </row>
    <row r="2" spans="1:27" ht="13.5" thickBot="1">
      <c r="A2" s="22" t="s">
        <v>73</v>
      </c>
      <c r="B2" s="23"/>
      <c r="C2" s="24"/>
      <c r="D2" s="22"/>
      <c r="E2" s="22"/>
      <c r="F2" s="22"/>
      <c r="G2" s="22"/>
      <c r="H2" s="22" t="s">
        <v>51</v>
      </c>
      <c r="I2" s="22"/>
      <c r="J2" s="22"/>
      <c r="K2" s="24"/>
      <c r="L2" s="24" t="s">
        <v>50</v>
      </c>
      <c r="M2" s="22"/>
      <c r="N2" s="22" t="str">
        <f>'New London, CT'!N2</f>
        <v>Aramark Uniform Serivces &amp; Career Apparel, LLC</v>
      </c>
      <c r="O2" s="22"/>
      <c r="P2" s="22"/>
      <c r="Q2" s="22"/>
      <c r="R2" s="24"/>
      <c r="S2" s="22"/>
      <c r="T2" s="22"/>
      <c r="U2" s="22"/>
      <c r="V2" s="22"/>
      <c r="W2" s="24"/>
      <c r="X2" s="22"/>
      <c r="Y2" s="22"/>
      <c r="Z2" s="22"/>
      <c r="AA2" s="22"/>
    </row>
    <row r="3" spans="1:27" s="3" customFormat="1" ht="12.75" customHeight="1">
      <c r="A3" s="85" t="s">
        <v>19</v>
      </c>
      <c r="B3" s="82" t="s">
        <v>18</v>
      </c>
      <c r="C3" s="78" t="s">
        <v>6</v>
      </c>
      <c r="D3" s="79"/>
      <c r="E3" s="59" t="s">
        <v>45</v>
      </c>
      <c r="F3" s="60"/>
      <c r="G3" s="61"/>
      <c r="H3" s="78" t="s">
        <v>6</v>
      </c>
      <c r="I3" s="79"/>
      <c r="J3" s="59" t="s">
        <v>46</v>
      </c>
      <c r="K3" s="60"/>
      <c r="L3" s="61"/>
      <c r="M3" s="78" t="s">
        <v>6</v>
      </c>
      <c r="N3" s="79"/>
      <c r="O3" s="59" t="s">
        <v>47</v>
      </c>
      <c r="P3" s="60"/>
      <c r="Q3" s="61"/>
      <c r="R3" s="78" t="s">
        <v>6</v>
      </c>
      <c r="S3" s="79"/>
      <c r="T3" s="59" t="s">
        <v>48</v>
      </c>
      <c r="U3" s="60"/>
      <c r="V3" s="61"/>
      <c r="W3" s="78" t="s">
        <v>6</v>
      </c>
      <c r="X3" s="79"/>
      <c r="Y3" s="59" t="s">
        <v>49</v>
      </c>
      <c r="Z3" s="60"/>
      <c r="AA3" s="61"/>
    </row>
    <row r="4" spans="1:27" s="3" customFormat="1" ht="12.75">
      <c r="A4" s="86"/>
      <c r="B4" s="83"/>
      <c r="C4" s="62" t="s">
        <v>7</v>
      </c>
      <c r="D4" s="63"/>
      <c r="E4" s="63"/>
      <c r="F4" s="64"/>
      <c r="G4" s="65"/>
      <c r="H4" s="62" t="s">
        <v>20</v>
      </c>
      <c r="I4" s="63"/>
      <c r="J4" s="63"/>
      <c r="K4" s="64"/>
      <c r="L4" s="65"/>
      <c r="M4" s="62" t="s">
        <v>21</v>
      </c>
      <c r="N4" s="63"/>
      <c r="O4" s="63"/>
      <c r="P4" s="64"/>
      <c r="Q4" s="65"/>
      <c r="R4" s="62" t="s">
        <v>22</v>
      </c>
      <c r="S4" s="63"/>
      <c r="T4" s="63"/>
      <c r="U4" s="64"/>
      <c r="V4" s="65"/>
      <c r="W4" s="62" t="s">
        <v>23</v>
      </c>
      <c r="X4" s="63"/>
      <c r="Y4" s="63"/>
      <c r="Z4" s="64"/>
      <c r="AA4" s="65"/>
    </row>
    <row r="5" spans="1:27" s="3" customFormat="1" ht="11.25">
      <c r="A5" s="86"/>
      <c r="B5" s="83"/>
      <c r="C5" s="7" t="s">
        <v>14</v>
      </c>
      <c r="D5" s="77">
        <v>42005</v>
      </c>
      <c r="E5" s="77"/>
      <c r="F5" s="4" t="s">
        <v>15</v>
      </c>
      <c r="G5" s="8">
        <v>42277</v>
      </c>
      <c r="H5" s="7" t="s">
        <v>14</v>
      </c>
      <c r="I5" s="77">
        <v>42278</v>
      </c>
      <c r="J5" s="77"/>
      <c r="K5" s="4" t="s">
        <v>15</v>
      </c>
      <c r="L5" s="8">
        <v>42643</v>
      </c>
      <c r="M5" s="7" t="s">
        <v>14</v>
      </c>
      <c r="N5" s="77">
        <v>42644</v>
      </c>
      <c r="O5" s="77"/>
      <c r="P5" s="4" t="s">
        <v>15</v>
      </c>
      <c r="Q5" s="8">
        <v>43008</v>
      </c>
      <c r="R5" s="7" t="s">
        <v>14</v>
      </c>
      <c r="S5" s="77">
        <v>43009</v>
      </c>
      <c r="T5" s="77"/>
      <c r="U5" s="4" t="s">
        <v>15</v>
      </c>
      <c r="V5" s="8">
        <v>43373</v>
      </c>
      <c r="W5" s="7" t="s">
        <v>14</v>
      </c>
      <c r="X5" s="77">
        <v>43374</v>
      </c>
      <c r="Y5" s="77"/>
      <c r="Z5" s="4" t="s">
        <v>15</v>
      </c>
      <c r="AA5" s="8">
        <v>43738</v>
      </c>
    </row>
    <row r="6" spans="1:27" s="3" customFormat="1" ht="12.75" customHeight="1">
      <c r="A6" s="86"/>
      <c r="B6" s="83"/>
      <c r="C6" s="66" t="s">
        <v>8</v>
      </c>
      <c r="D6" s="68" t="s">
        <v>9</v>
      </c>
      <c r="E6" s="63"/>
      <c r="F6" s="69"/>
      <c r="G6" s="70" t="s">
        <v>13</v>
      </c>
      <c r="H6" s="66" t="s">
        <v>8</v>
      </c>
      <c r="I6" s="68" t="s">
        <v>9</v>
      </c>
      <c r="J6" s="63"/>
      <c r="K6" s="69"/>
      <c r="L6" s="70" t="s">
        <v>13</v>
      </c>
      <c r="M6" s="66" t="s">
        <v>8</v>
      </c>
      <c r="N6" s="68" t="s">
        <v>9</v>
      </c>
      <c r="O6" s="63"/>
      <c r="P6" s="69"/>
      <c r="Q6" s="70" t="s">
        <v>13</v>
      </c>
      <c r="R6" s="66" t="s">
        <v>8</v>
      </c>
      <c r="S6" s="68" t="s">
        <v>9</v>
      </c>
      <c r="T6" s="63"/>
      <c r="U6" s="69"/>
      <c r="V6" s="70" t="s">
        <v>13</v>
      </c>
      <c r="W6" s="66" t="s">
        <v>8</v>
      </c>
      <c r="X6" s="68" t="s">
        <v>9</v>
      </c>
      <c r="Y6" s="63"/>
      <c r="Z6" s="69"/>
      <c r="AA6" s="70" t="s">
        <v>13</v>
      </c>
    </row>
    <row r="7" spans="1:27" s="3" customFormat="1" ht="12" thickBot="1">
      <c r="A7" s="87"/>
      <c r="B7" s="84"/>
      <c r="C7" s="67"/>
      <c r="D7" s="42" t="s">
        <v>10</v>
      </c>
      <c r="E7" s="42" t="s">
        <v>11</v>
      </c>
      <c r="F7" s="43" t="s">
        <v>12</v>
      </c>
      <c r="G7" s="71"/>
      <c r="H7" s="67"/>
      <c r="I7" s="42" t="s">
        <v>10</v>
      </c>
      <c r="J7" s="42" t="s">
        <v>11</v>
      </c>
      <c r="K7" s="43" t="s">
        <v>12</v>
      </c>
      <c r="L7" s="71"/>
      <c r="M7" s="67"/>
      <c r="N7" s="42" t="s">
        <v>10</v>
      </c>
      <c r="O7" s="42" t="s">
        <v>11</v>
      </c>
      <c r="P7" s="43" t="s">
        <v>12</v>
      </c>
      <c r="Q7" s="71"/>
      <c r="R7" s="67"/>
      <c r="S7" s="42" t="s">
        <v>10</v>
      </c>
      <c r="T7" s="42" t="s">
        <v>11</v>
      </c>
      <c r="U7" s="43" t="s">
        <v>12</v>
      </c>
      <c r="V7" s="71"/>
      <c r="W7" s="67"/>
      <c r="X7" s="42" t="s">
        <v>10</v>
      </c>
      <c r="Y7" s="42" t="s">
        <v>11</v>
      </c>
      <c r="Z7" s="43" t="s">
        <v>12</v>
      </c>
      <c r="AA7" s="71"/>
    </row>
    <row r="8" spans="1:27" ht="17.25" customHeight="1">
      <c r="A8" s="18">
        <v>1</v>
      </c>
      <c r="B8" s="17" t="s">
        <v>36</v>
      </c>
      <c r="C8" s="15">
        <v>0.25</v>
      </c>
      <c r="D8" s="14">
        <v>15</v>
      </c>
      <c r="E8" s="13">
        <f>SUM(C8*D8)</f>
        <v>3.75</v>
      </c>
      <c r="F8" s="14">
        <v>52</v>
      </c>
      <c r="G8" s="16">
        <f>SUM(E8*F8)</f>
        <v>195</v>
      </c>
      <c r="H8" s="15"/>
      <c r="I8" s="14"/>
      <c r="J8" s="13"/>
      <c r="K8" s="14"/>
      <c r="L8" s="16"/>
      <c r="M8" s="15"/>
      <c r="N8" s="14"/>
      <c r="O8" s="13"/>
      <c r="P8" s="14"/>
      <c r="Q8" s="16"/>
      <c r="R8" s="15"/>
      <c r="S8" s="14"/>
      <c r="T8" s="13"/>
      <c r="U8" s="14"/>
      <c r="V8" s="16"/>
      <c r="W8" s="15"/>
      <c r="X8" s="14"/>
      <c r="Y8" s="13"/>
      <c r="Z8" s="14"/>
      <c r="AA8" s="16"/>
    </row>
    <row r="9" spans="1:27" ht="17.25" customHeight="1">
      <c r="A9" s="18">
        <v>2</v>
      </c>
      <c r="B9" s="17" t="s">
        <v>37</v>
      </c>
      <c r="C9" s="15">
        <v>0.14</v>
      </c>
      <c r="D9" s="14">
        <v>0</v>
      </c>
      <c r="E9" s="13">
        <f aca="true" t="shared" si="0" ref="E9:E21">SUM(C9*D9)</f>
        <v>0</v>
      </c>
      <c r="F9" s="14">
        <v>52</v>
      </c>
      <c r="G9" s="16">
        <f aca="true" t="shared" si="1" ref="G9:G21">SUM(E9*F9)</f>
        <v>0</v>
      </c>
      <c r="H9" s="15"/>
      <c r="I9" s="14"/>
      <c r="J9" s="13"/>
      <c r="K9" s="14"/>
      <c r="L9" s="16"/>
      <c r="M9" s="15"/>
      <c r="N9" s="14"/>
      <c r="O9" s="13"/>
      <c r="P9" s="14"/>
      <c r="Q9" s="16"/>
      <c r="R9" s="15"/>
      <c r="S9" s="14"/>
      <c r="T9" s="13"/>
      <c r="U9" s="14"/>
      <c r="V9" s="16"/>
      <c r="W9" s="15"/>
      <c r="X9" s="14"/>
      <c r="Y9" s="13"/>
      <c r="Z9" s="14"/>
      <c r="AA9" s="16"/>
    </row>
    <row r="10" spans="1:27" ht="17.25" customHeight="1">
      <c r="A10" s="18">
        <v>3</v>
      </c>
      <c r="B10" s="17" t="s">
        <v>38</v>
      </c>
      <c r="C10" s="15">
        <v>0.35</v>
      </c>
      <c r="D10" s="14">
        <v>0</v>
      </c>
      <c r="E10" s="13">
        <f t="shared" si="0"/>
        <v>0</v>
      </c>
      <c r="F10" s="14">
        <v>52</v>
      </c>
      <c r="G10" s="16">
        <f t="shared" si="1"/>
        <v>0</v>
      </c>
      <c r="H10" s="15"/>
      <c r="I10" s="14"/>
      <c r="J10" s="13"/>
      <c r="K10" s="14"/>
      <c r="L10" s="16"/>
      <c r="M10" s="15"/>
      <c r="N10" s="14"/>
      <c r="O10" s="13"/>
      <c r="P10" s="14"/>
      <c r="Q10" s="16"/>
      <c r="R10" s="15"/>
      <c r="S10" s="14"/>
      <c r="T10" s="13"/>
      <c r="U10" s="14"/>
      <c r="V10" s="16"/>
      <c r="W10" s="15"/>
      <c r="X10" s="14"/>
      <c r="Y10" s="13"/>
      <c r="Z10" s="14"/>
      <c r="AA10" s="16"/>
    </row>
    <row r="11" spans="1:27" ht="17.25" customHeight="1">
      <c r="A11" s="18">
        <v>4</v>
      </c>
      <c r="B11" s="17" t="s">
        <v>39</v>
      </c>
      <c r="C11" s="15">
        <v>0.14</v>
      </c>
      <c r="D11" s="14">
        <v>15</v>
      </c>
      <c r="E11" s="13">
        <f t="shared" si="0"/>
        <v>2.1</v>
      </c>
      <c r="F11" s="14">
        <v>52</v>
      </c>
      <c r="G11" s="16">
        <f t="shared" si="1"/>
        <v>109.2</v>
      </c>
      <c r="H11" s="15"/>
      <c r="I11" s="14"/>
      <c r="J11" s="13"/>
      <c r="K11" s="14"/>
      <c r="L11" s="16"/>
      <c r="M11" s="15"/>
      <c r="N11" s="14"/>
      <c r="O11" s="13"/>
      <c r="P11" s="14"/>
      <c r="Q11" s="16"/>
      <c r="R11" s="15"/>
      <c r="S11" s="14"/>
      <c r="T11" s="13"/>
      <c r="U11" s="14"/>
      <c r="V11" s="16"/>
      <c r="W11" s="15"/>
      <c r="X11" s="14"/>
      <c r="Y11" s="13"/>
      <c r="Z11" s="14"/>
      <c r="AA11" s="16"/>
    </row>
    <row r="12" spans="1:27" ht="17.25" customHeight="1">
      <c r="A12" s="18">
        <v>5</v>
      </c>
      <c r="B12" s="17" t="s">
        <v>40</v>
      </c>
      <c r="C12" s="15">
        <v>0.14</v>
      </c>
      <c r="D12" s="14">
        <v>27</v>
      </c>
      <c r="E12" s="13">
        <f t="shared" si="0"/>
        <v>3.7800000000000002</v>
      </c>
      <c r="F12" s="14">
        <v>52</v>
      </c>
      <c r="G12" s="16">
        <f t="shared" si="1"/>
        <v>196.56</v>
      </c>
      <c r="H12" s="15"/>
      <c r="I12" s="14"/>
      <c r="J12" s="13"/>
      <c r="K12" s="14"/>
      <c r="L12" s="16"/>
      <c r="M12" s="15"/>
      <c r="N12" s="14"/>
      <c r="O12" s="13"/>
      <c r="P12" s="14"/>
      <c r="Q12" s="16"/>
      <c r="R12" s="15"/>
      <c r="S12" s="14"/>
      <c r="T12" s="13"/>
      <c r="U12" s="14"/>
      <c r="V12" s="16"/>
      <c r="W12" s="15"/>
      <c r="X12" s="14"/>
      <c r="Y12" s="13"/>
      <c r="Z12" s="14"/>
      <c r="AA12" s="16"/>
    </row>
    <row r="13" spans="1:27" ht="17.25" customHeight="1">
      <c r="A13" s="18">
        <v>6</v>
      </c>
      <c r="B13" s="17" t="s">
        <v>41</v>
      </c>
      <c r="C13" s="15">
        <v>0.18</v>
      </c>
      <c r="D13" s="14">
        <v>10</v>
      </c>
      <c r="E13" s="13">
        <f t="shared" si="0"/>
        <v>1.7999999999999998</v>
      </c>
      <c r="F13" s="14">
        <v>52</v>
      </c>
      <c r="G13" s="16">
        <f t="shared" si="1"/>
        <v>93.6</v>
      </c>
      <c r="H13" s="15"/>
      <c r="I13" s="14"/>
      <c r="J13" s="13"/>
      <c r="K13" s="14"/>
      <c r="L13" s="16"/>
      <c r="M13" s="15"/>
      <c r="N13" s="14"/>
      <c r="O13" s="13"/>
      <c r="P13" s="14"/>
      <c r="Q13" s="16"/>
      <c r="R13" s="15"/>
      <c r="S13" s="14"/>
      <c r="T13" s="13"/>
      <c r="U13" s="14"/>
      <c r="V13" s="16"/>
      <c r="W13" s="15"/>
      <c r="X13" s="14"/>
      <c r="Y13" s="13"/>
      <c r="Z13" s="14"/>
      <c r="AA13" s="16"/>
    </row>
    <row r="14" spans="1:27" ht="17.25" customHeight="1">
      <c r="A14" s="18">
        <v>7</v>
      </c>
      <c r="B14" s="17" t="s">
        <v>42</v>
      </c>
      <c r="C14" s="15">
        <v>1.25</v>
      </c>
      <c r="D14" s="14">
        <v>0</v>
      </c>
      <c r="E14" s="13">
        <f t="shared" si="0"/>
        <v>0</v>
      </c>
      <c r="F14" s="14">
        <v>52</v>
      </c>
      <c r="G14" s="16">
        <f t="shared" si="1"/>
        <v>0</v>
      </c>
      <c r="H14" s="15"/>
      <c r="I14" s="14"/>
      <c r="J14" s="13"/>
      <c r="K14" s="14"/>
      <c r="L14" s="16"/>
      <c r="M14" s="15"/>
      <c r="N14" s="14"/>
      <c r="O14" s="13"/>
      <c r="P14" s="14"/>
      <c r="Q14" s="16"/>
      <c r="R14" s="15"/>
      <c r="S14" s="14"/>
      <c r="T14" s="13"/>
      <c r="U14" s="14"/>
      <c r="V14" s="16"/>
      <c r="W14" s="15"/>
      <c r="X14" s="14"/>
      <c r="Y14" s="13"/>
      <c r="Z14" s="14"/>
      <c r="AA14" s="16"/>
    </row>
    <row r="15" spans="1:27" ht="17.25" customHeight="1">
      <c r="A15" s="18">
        <v>8</v>
      </c>
      <c r="B15" s="17" t="s">
        <v>43</v>
      </c>
      <c r="C15" s="15">
        <v>2.5</v>
      </c>
      <c r="D15" s="14">
        <v>4</v>
      </c>
      <c r="E15" s="13">
        <f t="shared" si="0"/>
        <v>10</v>
      </c>
      <c r="F15" s="14">
        <v>52</v>
      </c>
      <c r="G15" s="16">
        <f t="shared" si="1"/>
        <v>520</v>
      </c>
      <c r="H15" s="15"/>
      <c r="I15" s="14"/>
      <c r="J15" s="13"/>
      <c r="K15" s="14"/>
      <c r="L15" s="16"/>
      <c r="M15" s="15"/>
      <c r="N15" s="14"/>
      <c r="O15" s="13"/>
      <c r="P15" s="14"/>
      <c r="Q15" s="16"/>
      <c r="R15" s="15"/>
      <c r="S15" s="14"/>
      <c r="T15" s="13"/>
      <c r="U15" s="14"/>
      <c r="V15" s="16"/>
      <c r="W15" s="15"/>
      <c r="X15" s="14"/>
      <c r="Y15" s="13"/>
      <c r="Z15" s="14"/>
      <c r="AA15" s="16"/>
    </row>
    <row r="16" spans="1:27" ht="17.25" customHeight="1">
      <c r="A16" s="18">
        <v>9</v>
      </c>
      <c r="B16" s="17" t="s">
        <v>44</v>
      </c>
      <c r="C16" s="15">
        <v>2</v>
      </c>
      <c r="D16" s="14">
        <v>2</v>
      </c>
      <c r="E16" s="13">
        <f t="shared" si="0"/>
        <v>4</v>
      </c>
      <c r="F16" s="14">
        <v>52</v>
      </c>
      <c r="G16" s="16">
        <f t="shared" si="1"/>
        <v>208</v>
      </c>
      <c r="H16" s="15"/>
      <c r="I16" s="14"/>
      <c r="J16" s="13"/>
      <c r="K16" s="14"/>
      <c r="L16" s="16"/>
      <c r="M16" s="15"/>
      <c r="N16" s="14"/>
      <c r="O16" s="13"/>
      <c r="P16" s="14"/>
      <c r="Q16" s="16"/>
      <c r="R16" s="15"/>
      <c r="S16" s="14"/>
      <c r="T16" s="13"/>
      <c r="U16" s="14"/>
      <c r="V16" s="16"/>
      <c r="W16" s="15"/>
      <c r="X16" s="14"/>
      <c r="Y16" s="13"/>
      <c r="Z16" s="14"/>
      <c r="AA16" s="16"/>
    </row>
    <row r="17" spans="1:27" ht="17.25" customHeight="1">
      <c r="A17" s="18">
        <v>10</v>
      </c>
      <c r="B17" s="17" t="s">
        <v>1</v>
      </c>
      <c r="C17" s="15">
        <v>0.4</v>
      </c>
      <c r="D17" s="14">
        <v>0</v>
      </c>
      <c r="E17" s="13">
        <f t="shared" si="0"/>
        <v>0</v>
      </c>
      <c r="F17" s="14">
        <v>52</v>
      </c>
      <c r="G17" s="16">
        <f t="shared" si="1"/>
        <v>0</v>
      </c>
      <c r="H17" s="15"/>
      <c r="I17" s="14"/>
      <c r="J17" s="13"/>
      <c r="K17" s="14"/>
      <c r="L17" s="16"/>
      <c r="M17" s="15"/>
      <c r="N17" s="14"/>
      <c r="O17" s="13"/>
      <c r="P17" s="14"/>
      <c r="Q17" s="16"/>
      <c r="R17" s="15"/>
      <c r="S17" s="14"/>
      <c r="T17" s="13"/>
      <c r="U17" s="14"/>
      <c r="V17" s="16"/>
      <c r="W17" s="15"/>
      <c r="X17" s="14"/>
      <c r="Y17" s="13"/>
      <c r="Z17" s="14"/>
      <c r="AA17" s="16"/>
    </row>
    <row r="18" spans="1:27" ht="17.25" customHeight="1">
      <c r="A18" s="18">
        <v>11</v>
      </c>
      <c r="B18" s="17" t="s">
        <v>2</v>
      </c>
      <c r="C18" s="15">
        <v>0.5</v>
      </c>
      <c r="D18" s="14">
        <v>0</v>
      </c>
      <c r="E18" s="13">
        <f t="shared" si="0"/>
        <v>0</v>
      </c>
      <c r="F18" s="14">
        <v>52</v>
      </c>
      <c r="G18" s="16">
        <f t="shared" si="1"/>
        <v>0</v>
      </c>
      <c r="H18" s="15"/>
      <c r="I18" s="14"/>
      <c r="J18" s="13"/>
      <c r="K18" s="14"/>
      <c r="L18" s="16"/>
      <c r="M18" s="15"/>
      <c r="N18" s="14"/>
      <c r="O18" s="13"/>
      <c r="P18" s="14"/>
      <c r="Q18" s="16"/>
      <c r="R18" s="15"/>
      <c r="S18" s="14"/>
      <c r="T18" s="13"/>
      <c r="U18" s="14"/>
      <c r="V18" s="16"/>
      <c r="W18" s="15"/>
      <c r="X18" s="14"/>
      <c r="Y18" s="13"/>
      <c r="Z18" s="14"/>
      <c r="AA18" s="16"/>
    </row>
    <row r="19" spans="1:27" ht="17.25" customHeight="1">
      <c r="A19" s="18">
        <v>12</v>
      </c>
      <c r="B19" s="17" t="s">
        <v>33</v>
      </c>
      <c r="C19" s="15">
        <v>0.4</v>
      </c>
      <c r="D19" s="14">
        <v>0</v>
      </c>
      <c r="E19" s="13">
        <f>SUM(C19*D19)</f>
        <v>0</v>
      </c>
      <c r="F19" s="14">
        <v>52</v>
      </c>
      <c r="G19" s="16">
        <f>SUM(E19*F19)</f>
        <v>0</v>
      </c>
      <c r="H19" s="15"/>
      <c r="I19" s="14"/>
      <c r="J19" s="13"/>
      <c r="K19" s="14"/>
      <c r="L19" s="16"/>
      <c r="M19" s="15"/>
      <c r="N19" s="14"/>
      <c r="O19" s="13"/>
      <c r="P19" s="14"/>
      <c r="Q19" s="16"/>
      <c r="R19" s="15"/>
      <c r="S19" s="14"/>
      <c r="T19" s="13"/>
      <c r="U19" s="14"/>
      <c r="V19" s="16"/>
      <c r="W19" s="15"/>
      <c r="X19" s="14"/>
      <c r="Y19" s="13"/>
      <c r="Z19" s="14"/>
      <c r="AA19" s="16"/>
    </row>
    <row r="20" spans="1:27" ht="17.25" customHeight="1">
      <c r="A20" s="18">
        <v>13</v>
      </c>
      <c r="B20" s="17" t="s">
        <v>3</v>
      </c>
      <c r="C20" s="15">
        <v>0.4</v>
      </c>
      <c r="D20" s="14">
        <v>0</v>
      </c>
      <c r="E20" s="13">
        <f>SUM(C20*D20)</f>
        <v>0</v>
      </c>
      <c r="F20" s="14">
        <v>52</v>
      </c>
      <c r="G20" s="16">
        <f>SUM(E20*F20)</f>
        <v>0</v>
      </c>
      <c r="H20" s="15"/>
      <c r="I20" s="14"/>
      <c r="J20" s="13"/>
      <c r="K20" s="14"/>
      <c r="L20" s="16"/>
      <c r="M20" s="15"/>
      <c r="N20" s="14"/>
      <c r="O20" s="13"/>
      <c r="P20" s="14"/>
      <c r="Q20" s="16"/>
      <c r="R20" s="15"/>
      <c r="S20" s="14"/>
      <c r="T20" s="13"/>
      <c r="U20" s="14"/>
      <c r="V20" s="16"/>
      <c r="W20" s="15"/>
      <c r="X20" s="14"/>
      <c r="Y20" s="13"/>
      <c r="Z20" s="14"/>
      <c r="AA20" s="16"/>
    </row>
    <row r="21" spans="1:27" ht="17.25" customHeight="1" thickBot="1">
      <c r="A21" s="18">
        <v>16</v>
      </c>
      <c r="B21" s="44" t="s">
        <v>4</v>
      </c>
      <c r="C21" s="26">
        <v>0</v>
      </c>
      <c r="D21" s="27">
        <v>0</v>
      </c>
      <c r="E21" s="28">
        <f t="shared" si="0"/>
        <v>0</v>
      </c>
      <c r="F21" s="27">
        <v>52</v>
      </c>
      <c r="G21" s="29">
        <f t="shared" si="1"/>
        <v>0</v>
      </c>
      <c r="H21" s="26"/>
      <c r="I21" s="27"/>
      <c r="J21" s="28"/>
      <c r="K21" s="27"/>
      <c r="L21" s="29"/>
      <c r="M21" s="26"/>
      <c r="N21" s="27"/>
      <c r="O21" s="28"/>
      <c r="P21" s="27"/>
      <c r="Q21" s="29"/>
      <c r="R21" s="26"/>
      <c r="S21" s="27"/>
      <c r="T21" s="28"/>
      <c r="U21" s="27"/>
      <c r="V21" s="29"/>
      <c r="W21" s="26"/>
      <c r="X21" s="27"/>
      <c r="Y21" s="28"/>
      <c r="Z21" s="27"/>
      <c r="AA21" s="29"/>
    </row>
    <row r="22" spans="1:27" ht="13.5" customHeight="1" thickTop="1">
      <c r="A22" s="19">
        <v>17</v>
      </c>
      <c r="B22" s="94" t="s">
        <v>24</v>
      </c>
      <c r="C22" s="72" t="s">
        <v>25</v>
      </c>
      <c r="D22" s="73"/>
      <c r="E22" s="74"/>
      <c r="F22" s="75" t="s">
        <v>26</v>
      </c>
      <c r="G22" s="76"/>
      <c r="H22" s="72"/>
      <c r="I22" s="73"/>
      <c r="J22" s="74"/>
      <c r="K22" s="75"/>
      <c r="L22" s="76"/>
      <c r="M22" s="72"/>
      <c r="N22" s="73"/>
      <c r="O22" s="74"/>
      <c r="P22" s="75"/>
      <c r="Q22" s="76"/>
      <c r="R22" s="72"/>
      <c r="S22" s="73"/>
      <c r="T22" s="74"/>
      <c r="U22" s="75"/>
      <c r="V22" s="76"/>
      <c r="W22" s="72"/>
      <c r="X22" s="73"/>
      <c r="Y22" s="74"/>
      <c r="Z22" s="75"/>
      <c r="AA22" s="76"/>
    </row>
    <row r="23" spans="1:27" ht="15" customHeight="1">
      <c r="A23" s="20">
        <v>18</v>
      </c>
      <c r="B23" s="95"/>
      <c r="C23" s="9"/>
      <c r="D23" s="5"/>
      <c r="E23" s="6">
        <f>SUM(E8:E21)</f>
        <v>25.43</v>
      </c>
      <c r="F23" s="5"/>
      <c r="G23" s="10">
        <f>SUM(G8:G21)</f>
        <v>1322.3600000000001</v>
      </c>
      <c r="H23" s="9"/>
      <c r="I23" s="5"/>
      <c r="J23" s="6"/>
      <c r="K23" s="5"/>
      <c r="L23" s="10"/>
      <c r="M23" s="9"/>
      <c r="N23" s="5"/>
      <c r="O23" s="6"/>
      <c r="P23" s="5"/>
      <c r="Q23" s="10"/>
      <c r="R23" s="9"/>
      <c r="S23" s="5"/>
      <c r="T23" s="6"/>
      <c r="U23" s="5"/>
      <c r="V23" s="10"/>
      <c r="W23" s="9"/>
      <c r="X23" s="5"/>
      <c r="Y23" s="6"/>
      <c r="Z23" s="5"/>
      <c r="AA23" s="10"/>
    </row>
    <row r="24" spans="1:27" s="2" customFormat="1" ht="16.5" customHeight="1">
      <c r="A24" s="52">
        <v>19</v>
      </c>
      <c r="B24" s="53" t="s">
        <v>34</v>
      </c>
      <c r="C24" s="55" t="s">
        <v>29</v>
      </c>
      <c r="D24" s="56"/>
      <c r="E24" s="56"/>
      <c r="F24" s="57"/>
      <c r="G24" s="58"/>
      <c r="H24" s="55"/>
      <c r="I24" s="56"/>
      <c r="J24" s="56"/>
      <c r="K24" s="57"/>
      <c r="L24" s="58"/>
      <c r="M24" s="55"/>
      <c r="N24" s="56"/>
      <c r="O24" s="56"/>
      <c r="P24" s="57"/>
      <c r="Q24" s="58"/>
      <c r="R24" s="55"/>
      <c r="S24" s="56"/>
      <c r="T24" s="56"/>
      <c r="U24" s="57"/>
      <c r="V24" s="58"/>
      <c r="W24" s="55"/>
      <c r="X24" s="56"/>
      <c r="Y24" s="56"/>
      <c r="Z24" s="57"/>
      <c r="AA24" s="58"/>
    </row>
    <row r="25" spans="1:27" s="2" customFormat="1" ht="16.5" customHeight="1">
      <c r="A25" s="52"/>
      <c r="B25" s="54"/>
      <c r="C25" s="41">
        <v>0</v>
      </c>
      <c r="D25" s="50">
        <f>SUM(C25*E23)</f>
        <v>0</v>
      </c>
      <c r="E25" s="51"/>
      <c r="F25" s="12">
        <v>52</v>
      </c>
      <c r="G25" s="11">
        <f>SUM(D25*F25)</f>
        <v>0</v>
      </c>
      <c r="H25" s="41"/>
      <c r="I25" s="50"/>
      <c r="J25" s="51"/>
      <c r="K25" s="12"/>
      <c r="L25" s="11"/>
      <c r="M25" s="41"/>
      <c r="N25" s="50"/>
      <c r="O25" s="51"/>
      <c r="P25" s="12"/>
      <c r="Q25" s="11"/>
      <c r="R25" s="41"/>
      <c r="S25" s="50"/>
      <c r="T25" s="51"/>
      <c r="U25" s="12"/>
      <c r="V25" s="11"/>
      <c r="W25" s="41"/>
      <c r="X25" s="50"/>
      <c r="Y25" s="51"/>
      <c r="Z25" s="12"/>
      <c r="AA25" s="11"/>
    </row>
    <row r="26" spans="1:27" s="2" customFormat="1" ht="16.5" customHeight="1">
      <c r="A26" s="52">
        <v>20</v>
      </c>
      <c r="B26" s="53" t="s">
        <v>35</v>
      </c>
      <c r="C26" s="55" t="s">
        <v>27</v>
      </c>
      <c r="D26" s="56"/>
      <c r="E26" s="56"/>
      <c r="F26" s="57"/>
      <c r="G26" s="58"/>
      <c r="H26" s="55"/>
      <c r="I26" s="56"/>
      <c r="J26" s="56"/>
      <c r="K26" s="57"/>
      <c r="L26" s="58"/>
      <c r="M26" s="55"/>
      <c r="N26" s="56"/>
      <c r="O26" s="56"/>
      <c r="P26" s="57"/>
      <c r="Q26" s="58"/>
      <c r="R26" s="55"/>
      <c r="S26" s="56"/>
      <c r="T26" s="56"/>
      <c r="U26" s="57"/>
      <c r="V26" s="58"/>
      <c r="W26" s="55"/>
      <c r="X26" s="56"/>
      <c r="Y26" s="56"/>
      <c r="Z26" s="57"/>
      <c r="AA26" s="58"/>
    </row>
    <row r="27" spans="1:27" s="2" customFormat="1" ht="16.5" customHeight="1">
      <c r="A27" s="52"/>
      <c r="B27" s="54"/>
      <c r="C27" s="41">
        <v>0</v>
      </c>
      <c r="D27" s="80">
        <f>SUM(C27*E23)</f>
        <v>0</v>
      </c>
      <c r="E27" s="81"/>
      <c r="F27" s="12">
        <v>52</v>
      </c>
      <c r="G27" s="36">
        <f>SUM(D27*F27)</f>
        <v>0</v>
      </c>
      <c r="H27" s="41"/>
      <c r="I27" s="80"/>
      <c r="J27" s="81"/>
      <c r="K27" s="12"/>
      <c r="L27" s="36"/>
      <c r="M27" s="41"/>
      <c r="N27" s="80"/>
      <c r="O27" s="81"/>
      <c r="P27" s="12"/>
      <c r="Q27" s="36"/>
      <c r="R27" s="41"/>
      <c r="S27" s="80"/>
      <c r="T27" s="81"/>
      <c r="U27" s="12"/>
      <c r="V27" s="36"/>
      <c r="W27" s="41"/>
      <c r="X27" s="80"/>
      <c r="Y27" s="81"/>
      <c r="Z27" s="12"/>
      <c r="AA27" s="36"/>
    </row>
    <row r="28" spans="1:27" s="2" customFormat="1" ht="16.5" customHeight="1">
      <c r="A28" s="21">
        <v>21</v>
      </c>
      <c r="B28" s="38" t="s">
        <v>28</v>
      </c>
      <c r="C28" s="39" t="s">
        <v>30</v>
      </c>
      <c r="D28" s="98">
        <f>SUM(E23+D25+D27)</f>
        <v>25.43</v>
      </c>
      <c r="E28" s="99"/>
      <c r="F28" s="37" t="s">
        <v>31</v>
      </c>
      <c r="G28" s="40">
        <f>SUM(G23+G25+G27)</f>
        <v>1322.3600000000001</v>
      </c>
      <c r="H28" s="39"/>
      <c r="I28" s="98"/>
      <c r="J28" s="99"/>
      <c r="K28" s="37"/>
      <c r="L28" s="40"/>
      <c r="M28" s="39"/>
      <c r="N28" s="98"/>
      <c r="O28" s="99"/>
      <c r="P28" s="37"/>
      <c r="Q28" s="40"/>
      <c r="R28" s="39"/>
      <c r="S28" s="98"/>
      <c r="T28" s="99"/>
      <c r="U28" s="37"/>
      <c r="V28" s="40"/>
      <c r="W28" s="39"/>
      <c r="X28" s="98"/>
      <c r="Y28" s="99"/>
      <c r="Z28" s="37"/>
      <c r="AA28" s="40"/>
    </row>
    <row r="29" spans="1:27" ht="16.5" customHeight="1">
      <c r="A29" s="52">
        <v>22</v>
      </c>
      <c r="B29" s="92" t="s">
        <v>5</v>
      </c>
      <c r="C29" s="30"/>
      <c r="D29" s="31"/>
      <c r="E29" s="32"/>
      <c r="F29" s="90">
        <f>SUM(G28)</f>
        <v>1322.3600000000001</v>
      </c>
      <c r="G29" s="91"/>
      <c r="H29" s="30"/>
      <c r="I29" s="31"/>
      <c r="J29" s="32"/>
      <c r="K29" s="90"/>
      <c r="L29" s="91"/>
      <c r="M29" s="30"/>
      <c r="N29" s="31"/>
      <c r="O29" s="32"/>
      <c r="P29" s="90"/>
      <c r="Q29" s="91"/>
      <c r="R29" s="30"/>
      <c r="S29" s="31"/>
      <c r="T29" s="32"/>
      <c r="U29" s="90"/>
      <c r="V29" s="91"/>
      <c r="W29" s="30"/>
      <c r="X29" s="31"/>
      <c r="Y29" s="32"/>
      <c r="Z29" s="90"/>
      <c r="AA29" s="91"/>
    </row>
    <row r="30" spans="1:27" ht="13.5" thickBot="1">
      <c r="A30" s="97"/>
      <c r="B30" s="93"/>
      <c r="C30" s="33"/>
      <c r="D30" s="34"/>
      <c r="E30" s="35" t="s">
        <v>16</v>
      </c>
      <c r="F30" s="88" t="str">
        <f>E3</f>
        <v>0001</v>
      </c>
      <c r="G30" s="89"/>
      <c r="H30" s="33"/>
      <c r="I30" s="34"/>
      <c r="J30" s="35"/>
      <c r="K30" s="88"/>
      <c r="L30" s="89"/>
      <c r="M30" s="33"/>
      <c r="N30" s="34"/>
      <c r="O30" s="35"/>
      <c r="P30" s="88"/>
      <c r="Q30" s="89"/>
      <c r="R30" s="33"/>
      <c r="S30" s="34"/>
      <c r="T30" s="35"/>
      <c r="U30" s="88"/>
      <c r="V30" s="89"/>
      <c r="W30" s="33"/>
      <c r="X30" s="34"/>
      <c r="Y30" s="35"/>
      <c r="Z30" s="88"/>
      <c r="AA30" s="89"/>
    </row>
    <row r="31" spans="1:27" ht="13.5" thickBot="1">
      <c r="A31" s="100" t="s">
        <v>17</v>
      </c>
      <c r="B31" s="101"/>
      <c r="C31" s="102">
        <f>SUM(F29+K29+P29+U29+Z29)</f>
        <v>1322.3600000000001</v>
      </c>
      <c r="D31" s="103"/>
      <c r="E31" s="104"/>
      <c r="F31" s="22"/>
      <c r="G31" s="22"/>
      <c r="H31" s="22"/>
      <c r="I31" s="25"/>
      <c r="J31" s="25"/>
      <c r="K31" s="22"/>
      <c r="L31" s="22"/>
      <c r="M31" s="22"/>
      <c r="N31" s="25"/>
      <c r="O31" s="25"/>
      <c r="P31" s="22"/>
      <c r="Q31" s="22"/>
      <c r="R31" s="22"/>
      <c r="S31" s="25"/>
      <c r="T31" s="25"/>
      <c r="U31" s="22"/>
      <c r="V31" s="22"/>
      <c r="W31" s="22"/>
      <c r="X31" s="25"/>
      <c r="Y31" s="25"/>
      <c r="Z31" s="22"/>
      <c r="AA31" s="22"/>
    </row>
    <row r="33" spans="2:17" ht="12.75">
      <c r="B33" s="105" t="s">
        <v>94</v>
      </c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</row>
  </sheetData>
  <sheetProtection/>
  <mergeCells count="92">
    <mergeCell ref="A31:B31"/>
    <mergeCell ref="C31:E31"/>
    <mergeCell ref="U29:V29"/>
    <mergeCell ref="Z29:AA29"/>
    <mergeCell ref="F30:G30"/>
    <mergeCell ref="K30:L30"/>
    <mergeCell ref="P30:Q30"/>
    <mergeCell ref="U30:V30"/>
    <mergeCell ref="Z30:AA30"/>
    <mergeCell ref="D28:E28"/>
    <mergeCell ref="I28:J28"/>
    <mergeCell ref="N28:O28"/>
    <mergeCell ref="S28:T28"/>
    <mergeCell ref="X28:Y28"/>
    <mergeCell ref="A29:A30"/>
    <mergeCell ref="B29:B30"/>
    <mergeCell ref="F29:G29"/>
    <mergeCell ref="K29:L29"/>
    <mergeCell ref="P29:Q29"/>
    <mergeCell ref="W26:AA26"/>
    <mergeCell ref="D27:E27"/>
    <mergeCell ref="I27:J27"/>
    <mergeCell ref="N27:O27"/>
    <mergeCell ref="S27:T27"/>
    <mergeCell ref="X27:Y27"/>
    <mergeCell ref="A26:A27"/>
    <mergeCell ref="B26:B27"/>
    <mergeCell ref="C26:G26"/>
    <mergeCell ref="H26:L26"/>
    <mergeCell ref="M26:Q26"/>
    <mergeCell ref="R26:V26"/>
    <mergeCell ref="W24:AA24"/>
    <mergeCell ref="D25:E25"/>
    <mergeCell ref="I25:J25"/>
    <mergeCell ref="N25:O25"/>
    <mergeCell ref="S25:T25"/>
    <mergeCell ref="X25:Y25"/>
    <mergeCell ref="R22:T22"/>
    <mergeCell ref="U22:V22"/>
    <mergeCell ref="W22:Y22"/>
    <mergeCell ref="Z22:AA22"/>
    <mergeCell ref="A24:A25"/>
    <mergeCell ref="B24:B25"/>
    <mergeCell ref="C24:G24"/>
    <mergeCell ref="H24:L24"/>
    <mergeCell ref="M24:Q24"/>
    <mergeCell ref="R24:V24"/>
    <mergeCell ref="W6:W7"/>
    <mergeCell ref="X6:Z6"/>
    <mergeCell ref="AA6:AA7"/>
    <mergeCell ref="B22:B23"/>
    <mergeCell ref="C22:E22"/>
    <mergeCell ref="F22:G22"/>
    <mergeCell ref="H22:J22"/>
    <mergeCell ref="K22:L22"/>
    <mergeCell ref="M22:O22"/>
    <mergeCell ref="P22:Q22"/>
    <mergeCell ref="M6:M7"/>
    <mergeCell ref="N6:P6"/>
    <mergeCell ref="Q6:Q7"/>
    <mergeCell ref="R6:R7"/>
    <mergeCell ref="S6:U6"/>
    <mergeCell ref="V6:V7"/>
    <mergeCell ref="Y3:AA3"/>
    <mergeCell ref="M4:Q4"/>
    <mergeCell ref="R4:V4"/>
    <mergeCell ref="W4:AA4"/>
    <mergeCell ref="D5:E5"/>
    <mergeCell ref="I5:J5"/>
    <mergeCell ref="N5:O5"/>
    <mergeCell ref="S5:T5"/>
    <mergeCell ref="X5:Y5"/>
    <mergeCell ref="D6:F6"/>
    <mergeCell ref="M3:N3"/>
    <mergeCell ref="O3:Q3"/>
    <mergeCell ref="R3:S3"/>
    <mergeCell ref="T3:V3"/>
    <mergeCell ref="W3:X3"/>
    <mergeCell ref="G6:G7"/>
    <mergeCell ref="H6:H7"/>
    <mergeCell ref="I6:K6"/>
    <mergeCell ref="L6:L7"/>
    <mergeCell ref="B33:Q33"/>
    <mergeCell ref="A3:A7"/>
    <mergeCell ref="B3:B7"/>
    <mergeCell ref="C3:D3"/>
    <mergeCell ref="E3:G3"/>
    <mergeCell ref="H3:I3"/>
    <mergeCell ref="J3:L3"/>
    <mergeCell ref="C4:G4"/>
    <mergeCell ref="H4:L4"/>
    <mergeCell ref="C6:C7"/>
  </mergeCells>
  <printOptions gridLines="1"/>
  <pageMargins left="0.19" right="0.19" top="0.27" bottom="0.17" header="0.17" footer="0.17"/>
  <pageSetup fitToHeight="1" fitToWidth="1" horizontalDpi="600" verticalDpi="600" orientation="landscape" scale="74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3"/>
  <sheetViews>
    <sheetView zoomScalePageLayoutView="0" workbookViewId="0" topLeftCell="A1">
      <selection activeCell="B33" sqref="B33:Q33"/>
    </sheetView>
  </sheetViews>
  <sheetFormatPr defaultColWidth="9.140625" defaultRowHeight="12.75"/>
  <cols>
    <col min="1" max="1" width="3.57421875" style="0" customWidth="1"/>
    <col min="2" max="2" width="24.57421875" style="1" customWidth="1"/>
    <col min="3" max="3" width="6.421875" style="0" customWidth="1"/>
    <col min="4" max="4" width="3.7109375" style="0" customWidth="1"/>
    <col min="5" max="5" width="6.7109375" style="0" customWidth="1"/>
    <col min="6" max="6" width="4.00390625" style="0" customWidth="1"/>
    <col min="7" max="7" width="9.8515625" style="0" customWidth="1"/>
    <col min="8" max="8" width="6.140625" style="0" customWidth="1"/>
    <col min="9" max="9" width="3.7109375" style="0" customWidth="1"/>
    <col min="10" max="10" width="6.7109375" style="0" customWidth="1"/>
    <col min="11" max="11" width="3.7109375" style="0" customWidth="1"/>
    <col min="12" max="12" width="11.28125" style="0" customWidth="1"/>
    <col min="13" max="13" width="6.140625" style="0" customWidth="1"/>
    <col min="14" max="14" width="3.7109375" style="0" customWidth="1"/>
    <col min="15" max="15" width="6.7109375" style="0" customWidth="1"/>
    <col min="16" max="16" width="4.28125" style="0" customWidth="1"/>
    <col min="17" max="17" width="8.8515625" style="0" customWidth="1"/>
    <col min="18" max="18" width="6.140625" style="0" customWidth="1"/>
    <col min="19" max="19" width="3.7109375" style="0" customWidth="1"/>
    <col min="20" max="20" width="6.7109375" style="0" customWidth="1"/>
    <col min="21" max="21" width="4.00390625" style="0" customWidth="1"/>
    <col min="22" max="22" width="9.57421875" style="0" customWidth="1"/>
    <col min="23" max="23" width="6.140625" style="0" customWidth="1"/>
    <col min="24" max="24" width="3.7109375" style="0" customWidth="1"/>
    <col min="25" max="25" width="6.7109375" style="0" customWidth="1"/>
    <col min="26" max="26" width="4.140625" style="0" customWidth="1"/>
    <col min="27" max="27" width="9.8515625" style="0" customWidth="1"/>
  </cols>
  <sheetData>
    <row r="1" spans="1:27" ht="12.75">
      <c r="A1" s="22" t="s">
        <v>52</v>
      </c>
      <c r="B1" s="23"/>
      <c r="C1" s="24" t="s">
        <v>32</v>
      </c>
      <c r="D1" s="22"/>
      <c r="E1" s="22"/>
      <c r="F1" s="22"/>
      <c r="G1" s="22"/>
      <c r="H1" s="22" t="s">
        <v>0</v>
      </c>
      <c r="I1" s="22"/>
      <c r="J1" s="22"/>
      <c r="K1" s="22"/>
      <c r="L1" s="24" t="s">
        <v>55</v>
      </c>
      <c r="M1" s="22"/>
      <c r="N1" s="22"/>
      <c r="O1" s="22"/>
      <c r="P1" s="22"/>
      <c r="Q1" s="22"/>
      <c r="R1" s="24"/>
      <c r="S1" s="22"/>
      <c r="T1" s="22"/>
      <c r="U1" s="22"/>
      <c r="V1" s="22"/>
      <c r="W1" s="24"/>
      <c r="X1" s="22"/>
      <c r="Y1" s="22"/>
      <c r="Z1" s="22"/>
      <c r="AA1" s="22"/>
    </row>
    <row r="2" spans="1:27" ht="13.5" thickBot="1">
      <c r="A2" s="22" t="s">
        <v>73</v>
      </c>
      <c r="B2" s="23"/>
      <c r="C2" s="24"/>
      <c r="D2" s="22"/>
      <c r="E2" s="22"/>
      <c r="F2" s="22"/>
      <c r="G2" s="22"/>
      <c r="H2" s="22" t="s">
        <v>51</v>
      </c>
      <c r="I2" s="22"/>
      <c r="J2" s="22"/>
      <c r="K2" s="24"/>
      <c r="L2" s="24" t="s">
        <v>50</v>
      </c>
      <c r="M2" s="22"/>
      <c r="N2" s="22" t="str">
        <f>'New London, CT'!N2</f>
        <v>Aramark Uniform Serivces &amp; Career Apparel, LLC</v>
      </c>
      <c r="O2" s="22"/>
      <c r="P2" s="22"/>
      <c r="Q2" s="22"/>
      <c r="R2" s="24"/>
      <c r="S2" s="22"/>
      <c r="T2" s="22"/>
      <c r="U2" s="22"/>
      <c r="V2" s="22"/>
      <c r="W2" s="24"/>
      <c r="X2" s="22"/>
      <c r="Y2" s="22"/>
      <c r="Z2" s="22"/>
      <c r="AA2" s="22"/>
    </row>
    <row r="3" spans="1:27" s="3" customFormat="1" ht="12.75" customHeight="1">
      <c r="A3" s="85" t="s">
        <v>19</v>
      </c>
      <c r="B3" s="82" t="s">
        <v>18</v>
      </c>
      <c r="C3" s="78" t="s">
        <v>6</v>
      </c>
      <c r="D3" s="79"/>
      <c r="E3" s="59" t="s">
        <v>45</v>
      </c>
      <c r="F3" s="60"/>
      <c r="G3" s="61"/>
      <c r="H3" s="78" t="s">
        <v>6</v>
      </c>
      <c r="I3" s="79"/>
      <c r="J3" s="59" t="s">
        <v>46</v>
      </c>
      <c r="K3" s="60"/>
      <c r="L3" s="61"/>
      <c r="M3" s="78" t="s">
        <v>6</v>
      </c>
      <c r="N3" s="79"/>
      <c r="O3" s="59" t="s">
        <v>47</v>
      </c>
      <c r="P3" s="60"/>
      <c r="Q3" s="61"/>
      <c r="R3" s="78" t="s">
        <v>6</v>
      </c>
      <c r="S3" s="79"/>
      <c r="T3" s="59" t="s">
        <v>48</v>
      </c>
      <c r="U3" s="60"/>
      <c r="V3" s="61"/>
      <c r="W3" s="78" t="s">
        <v>6</v>
      </c>
      <c r="X3" s="79"/>
      <c r="Y3" s="59" t="s">
        <v>49</v>
      </c>
      <c r="Z3" s="60"/>
      <c r="AA3" s="61"/>
    </row>
    <row r="4" spans="1:27" s="3" customFormat="1" ht="12.75">
      <c r="A4" s="86"/>
      <c r="B4" s="83"/>
      <c r="C4" s="62" t="s">
        <v>7</v>
      </c>
      <c r="D4" s="63"/>
      <c r="E4" s="63"/>
      <c r="F4" s="64"/>
      <c r="G4" s="65"/>
      <c r="H4" s="62" t="s">
        <v>20</v>
      </c>
      <c r="I4" s="63"/>
      <c r="J4" s="63"/>
      <c r="K4" s="64"/>
      <c r="L4" s="65"/>
      <c r="M4" s="62" t="s">
        <v>21</v>
      </c>
      <c r="N4" s="63"/>
      <c r="O4" s="63"/>
      <c r="P4" s="64"/>
      <c r="Q4" s="65"/>
      <c r="R4" s="62" t="s">
        <v>22</v>
      </c>
      <c r="S4" s="63"/>
      <c r="T4" s="63"/>
      <c r="U4" s="64"/>
      <c r="V4" s="65"/>
      <c r="W4" s="62" t="s">
        <v>23</v>
      </c>
      <c r="X4" s="63"/>
      <c r="Y4" s="63"/>
      <c r="Z4" s="64"/>
      <c r="AA4" s="65"/>
    </row>
    <row r="5" spans="1:27" s="3" customFormat="1" ht="11.25">
      <c r="A5" s="86"/>
      <c r="B5" s="83"/>
      <c r="C5" s="7" t="s">
        <v>14</v>
      </c>
      <c r="D5" s="77">
        <v>41974</v>
      </c>
      <c r="E5" s="77"/>
      <c r="F5" s="4" t="s">
        <v>15</v>
      </c>
      <c r="G5" s="8">
        <v>42277</v>
      </c>
      <c r="H5" s="7" t="s">
        <v>14</v>
      </c>
      <c r="I5" s="77">
        <v>42278</v>
      </c>
      <c r="J5" s="77"/>
      <c r="K5" s="4" t="s">
        <v>15</v>
      </c>
      <c r="L5" s="8">
        <v>42643</v>
      </c>
      <c r="M5" s="7" t="s">
        <v>14</v>
      </c>
      <c r="N5" s="77">
        <v>42644</v>
      </c>
      <c r="O5" s="77"/>
      <c r="P5" s="4" t="s">
        <v>15</v>
      </c>
      <c r="Q5" s="8">
        <v>43008</v>
      </c>
      <c r="R5" s="7" t="s">
        <v>14</v>
      </c>
      <c r="S5" s="77">
        <v>43009</v>
      </c>
      <c r="T5" s="77"/>
      <c r="U5" s="4" t="s">
        <v>15</v>
      </c>
      <c r="V5" s="8">
        <v>43373</v>
      </c>
      <c r="W5" s="7" t="s">
        <v>14</v>
      </c>
      <c r="X5" s="77">
        <v>43374</v>
      </c>
      <c r="Y5" s="77"/>
      <c r="Z5" s="4" t="s">
        <v>15</v>
      </c>
      <c r="AA5" s="8" t="s">
        <v>99</v>
      </c>
    </row>
    <row r="6" spans="1:27" s="3" customFormat="1" ht="12.75" customHeight="1">
      <c r="A6" s="86"/>
      <c r="B6" s="83"/>
      <c r="C6" s="66" t="s">
        <v>8</v>
      </c>
      <c r="D6" s="68" t="s">
        <v>9</v>
      </c>
      <c r="E6" s="63"/>
      <c r="F6" s="69"/>
      <c r="G6" s="70" t="s">
        <v>13</v>
      </c>
      <c r="H6" s="66" t="s">
        <v>8</v>
      </c>
      <c r="I6" s="68" t="s">
        <v>9</v>
      </c>
      <c r="J6" s="63"/>
      <c r="K6" s="69"/>
      <c r="L6" s="70" t="s">
        <v>13</v>
      </c>
      <c r="M6" s="66" t="s">
        <v>8</v>
      </c>
      <c r="N6" s="68" t="s">
        <v>9</v>
      </c>
      <c r="O6" s="63"/>
      <c r="P6" s="69"/>
      <c r="Q6" s="70" t="s">
        <v>13</v>
      </c>
      <c r="R6" s="66" t="s">
        <v>8</v>
      </c>
      <c r="S6" s="68" t="s">
        <v>9</v>
      </c>
      <c r="T6" s="63"/>
      <c r="U6" s="69"/>
      <c r="V6" s="70" t="s">
        <v>13</v>
      </c>
      <c r="W6" s="66" t="s">
        <v>8</v>
      </c>
      <c r="X6" s="68" t="s">
        <v>9</v>
      </c>
      <c r="Y6" s="63"/>
      <c r="Z6" s="69"/>
      <c r="AA6" s="70" t="s">
        <v>13</v>
      </c>
    </row>
    <row r="7" spans="1:27" s="3" customFormat="1" ht="12" thickBot="1">
      <c r="A7" s="87"/>
      <c r="B7" s="84"/>
      <c r="C7" s="67"/>
      <c r="D7" s="42" t="s">
        <v>10</v>
      </c>
      <c r="E7" s="42" t="s">
        <v>11</v>
      </c>
      <c r="F7" s="43" t="s">
        <v>12</v>
      </c>
      <c r="G7" s="71"/>
      <c r="H7" s="67"/>
      <c r="I7" s="42" t="s">
        <v>10</v>
      </c>
      <c r="J7" s="42" t="s">
        <v>11</v>
      </c>
      <c r="K7" s="43" t="s">
        <v>12</v>
      </c>
      <c r="L7" s="71"/>
      <c r="M7" s="67"/>
      <c r="N7" s="42" t="s">
        <v>10</v>
      </c>
      <c r="O7" s="42" t="s">
        <v>11</v>
      </c>
      <c r="P7" s="43" t="s">
        <v>12</v>
      </c>
      <c r="Q7" s="71"/>
      <c r="R7" s="67"/>
      <c r="S7" s="42" t="s">
        <v>10</v>
      </c>
      <c r="T7" s="42" t="s">
        <v>11</v>
      </c>
      <c r="U7" s="43" t="s">
        <v>12</v>
      </c>
      <c r="V7" s="71"/>
      <c r="W7" s="67"/>
      <c r="X7" s="42" t="s">
        <v>10</v>
      </c>
      <c r="Y7" s="42" t="s">
        <v>11</v>
      </c>
      <c r="Z7" s="43" t="s">
        <v>12</v>
      </c>
      <c r="AA7" s="71"/>
    </row>
    <row r="8" spans="1:27" ht="17.25" customHeight="1">
      <c r="A8" s="46" t="s">
        <v>75</v>
      </c>
      <c r="B8" s="17" t="s">
        <v>36</v>
      </c>
      <c r="C8" s="15">
        <v>0.25</v>
      </c>
      <c r="D8" s="14">
        <v>50</v>
      </c>
      <c r="E8" s="13">
        <f>SUM(C8*D8)</f>
        <v>12.5</v>
      </c>
      <c r="F8" s="14">
        <v>52</v>
      </c>
      <c r="G8" s="16">
        <f>SUM(E8*F8)</f>
        <v>650</v>
      </c>
      <c r="H8" s="15"/>
      <c r="I8" s="14"/>
      <c r="J8" s="13"/>
      <c r="K8" s="14"/>
      <c r="L8" s="16"/>
      <c r="M8" s="15"/>
      <c r="N8" s="14"/>
      <c r="O8" s="13"/>
      <c r="P8" s="14"/>
      <c r="Q8" s="16"/>
      <c r="R8" s="15"/>
      <c r="S8" s="14"/>
      <c r="T8" s="13"/>
      <c r="U8" s="14"/>
      <c r="V8" s="16"/>
      <c r="W8" s="15"/>
      <c r="X8" s="14"/>
      <c r="Y8" s="13"/>
      <c r="Z8" s="14"/>
      <c r="AA8" s="16"/>
    </row>
    <row r="9" spans="1:27" ht="17.25" customHeight="1">
      <c r="A9" s="46" t="s">
        <v>76</v>
      </c>
      <c r="B9" s="17" t="s">
        <v>37</v>
      </c>
      <c r="C9" s="15">
        <v>0.14</v>
      </c>
      <c r="D9" s="14">
        <v>0</v>
      </c>
      <c r="E9" s="13">
        <f aca="true" t="shared" si="0" ref="E9:E21">SUM(C9*D9)</f>
        <v>0</v>
      </c>
      <c r="F9" s="14">
        <v>52</v>
      </c>
      <c r="G9" s="16">
        <f aca="true" t="shared" si="1" ref="G9:G21">SUM(E9*F9)</f>
        <v>0</v>
      </c>
      <c r="H9" s="15"/>
      <c r="I9" s="14"/>
      <c r="J9" s="13"/>
      <c r="K9" s="14"/>
      <c r="L9" s="16"/>
      <c r="M9" s="15"/>
      <c r="N9" s="14"/>
      <c r="O9" s="13"/>
      <c r="P9" s="14"/>
      <c r="Q9" s="16"/>
      <c r="R9" s="15"/>
      <c r="S9" s="14"/>
      <c r="T9" s="13"/>
      <c r="U9" s="14"/>
      <c r="V9" s="16"/>
      <c r="W9" s="15"/>
      <c r="X9" s="14"/>
      <c r="Y9" s="13"/>
      <c r="Z9" s="14"/>
      <c r="AA9" s="16"/>
    </row>
    <row r="10" spans="1:27" ht="17.25" customHeight="1">
      <c r="A10" s="46" t="s">
        <v>77</v>
      </c>
      <c r="B10" s="17" t="s">
        <v>38</v>
      </c>
      <c r="C10" s="15">
        <v>0.35</v>
      </c>
      <c r="D10" s="14">
        <v>0</v>
      </c>
      <c r="E10" s="13">
        <f t="shared" si="0"/>
        <v>0</v>
      </c>
      <c r="F10" s="14">
        <v>52</v>
      </c>
      <c r="G10" s="16">
        <f t="shared" si="1"/>
        <v>0</v>
      </c>
      <c r="H10" s="15"/>
      <c r="I10" s="14"/>
      <c r="J10" s="13"/>
      <c r="K10" s="14"/>
      <c r="L10" s="16"/>
      <c r="M10" s="15"/>
      <c r="N10" s="14"/>
      <c r="O10" s="13"/>
      <c r="P10" s="14"/>
      <c r="Q10" s="16"/>
      <c r="R10" s="15"/>
      <c r="S10" s="14"/>
      <c r="T10" s="13"/>
      <c r="U10" s="14"/>
      <c r="V10" s="16"/>
      <c r="W10" s="15"/>
      <c r="X10" s="14"/>
      <c r="Y10" s="13"/>
      <c r="Z10" s="14"/>
      <c r="AA10" s="16"/>
    </row>
    <row r="11" spans="1:27" ht="17.25" customHeight="1">
      <c r="A11" s="46" t="s">
        <v>78</v>
      </c>
      <c r="B11" s="17" t="s">
        <v>39</v>
      </c>
      <c r="C11" s="15">
        <v>0.14</v>
      </c>
      <c r="D11" s="14">
        <v>0</v>
      </c>
      <c r="E11" s="13">
        <f t="shared" si="0"/>
        <v>0</v>
      </c>
      <c r="F11" s="14">
        <v>52</v>
      </c>
      <c r="G11" s="16">
        <f t="shared" si="1"/>
        <v>0</v>
      </c>
      <c r="H11" s="15"/>
      <c r="I11" s="14"/>
      <c r="J11" s="13"/>
      <c r="K11" s="14"/>
      <c r="L11" s="16"/>
      <c r="M11" s="15"/>
      <c r="N11" s="14"/>
      <c r="O11" s="13"/>
      <c r="P11" s="14"/>
      <c r="Q11" s="16"/>
      <c r="R11" s="15"/>
      <c r="S11" s="14"/>
      <c r="T11" s="13"/>
      <c r="U11" s="14"/>
      <c r="V11" s="16"/>
      <c r="W11" s="15"/>
      <c r="X11" s="14"/>
      <c r="Y11" s="13"/>
      <c r="Z11" s="14"/>
      <c r="AA11" s="16"/>
    </row>
    <row r="12" spans="1:27" ht="17.25" customHeight="1">
      <c r="A12" s="46" t="s">
        <v>79</v>
      </c>
      <c r="B12" s="17" t="s">
        <v>40</v>
      </c>
      <c r="C12" s="15">
        <v>0.14</v>
      </c>
      <c r="D12" s="14">
        <v>0</v>
      </c>
      <c r="E12" s="13">
        <f t="shared" si="0"/>
        <v>0</v>
      </c>
      <c r="F12" s="14">
        <v>52</v>
      </c>
      <c r="G12" s="16">
        <f t="shared" si="1"/>
        <v>0</v>
      </c>
      <c r="H12" s="15"/>
      <c r="I12" s="14"/>
      <c r="J12" s="13"/>
      <c r="K12" s="14"/>
      <c r="L12" s="16"/>
      <c r="M12" s="15"/>
      <c r="N12" s="14"/>
      <c r="O12" s="13"/>
      <c r="P12" s="14"/>
      <c r="Q12" s="16"/>
      <c r="R12" s="15"/>
      <c r="S12" s="14"/>
      <c r="T12" s="13"/>
      <c r="U12" s="14"/>
      <c r="V12" s="16"/>
      <c r="W12" s="15"/>
      <c r="X12" s="14"/>
      <c r="Y12" s="13"/>
      <c r="Z12" s="14"/>
      <c r="AA12" s="16"/>
    </row>
    <row r="13" spans="1:27" ht="17.25" customHeight="1">
      <c r="A13" s="46" t="s">
        <v>80</v>
      </c>
      <c r="B13" s="17" t="s">
        <v>41</v>
      </c>
      <c r="C13" s="15">
        <v>0.18</v>
      </c>
      <c r="D13" s="14">
        <v>81</v>
      </c>
      <c r="E13" s="13">
        <f t="shared" si="0"/>
        <v>14.58</v>
      </c>
      <c r="F13" s="14">
        <v>52</v>
      </c>
      <c r="G13" s="16">
        <f t="shared" si="1"/>
        <v>758.16</v>
      </c>
      <c r="H13" s="15"/>
      <c r="I13" s="14"/>
      <c r="J13" s="13"/>
      <c r="K13" s="14"/>
      <c r="L13" s="16"/>
      <c r="M13" s="15"/>
      <c r="N13" s="14"/>
      <c r="O13" s="13"/>
      <c r="P13" s="14"/>
      <c r="Q13" s="16"/>
      <c r="R13" s="15"/>
      <c r="S13" s="14"/>
      <c r="T13" s="13"/>
      <c r="U13" s="14"/>
      <c r="V13" s="16"/>
      <c r="W13" s="15"/>
      <c r="X13" s="14"/>
      <c r="Y13" s="13"/>
      <c r="Z13" s="14"/>
      <c r="AA13" s="16"/>
    </row>
    <row r="14" spans="1:27" ht="17.25" customHeight="1">
      <c r="A14" s="46" t="s">
        <v>81</v>
      </c>
      <c r="B14" s="17" t="s">
        <v>42</v>
      </c>
      <c r="C14" s="15">
        <v>1.25</v>
      </c>
      <c r="D14" s="14">
        <v>0</v>
      </c>
      <c r="E14" s="13">
        <f t="shared" si="0"/>
        <v>0</v>
      </c>
      <c r="F14" s="14">
        <v>52</v>
      </c>
      <c r="G14" s="16">
        <f t="shared" si="1"/>
        <v>0</v>
      </c>
      <c r="H14" s="15"/>
      <c r="I14" s="14"/>
      <c r="J14" s="13"/>
      <c r="K14" s="14"/>
      <c r="L14" s="16"/>
      <c r="M14" s="15"/>
      <c r="N14" s="14"/>
      <c r="O14" s="13"/>
      <c r="P14" s="14"/>
      <c r="Q14" s="16"/>
      <c r="R14" s="15"/>
      <c r="S14" s="14"/>
      <c r="T14" s="13"/>
      <c r="U14" s="14"/>
      <c r="V14" s="16"/>
      <c r="W14" s="15"/>
      <c r="X14" s="14"/>
      <c r="Y14" s="13"/>
      <c r="Z14" s="14"/>
      <c r="AA14" s="16"/>
    </row>
    <row r="15" spans="1:27" ht="17.25" customHeight="1">
      <c r="A15" s="46" t="s">
        <v>82</v>
      </c>
      <c r="B15" s="17" t="s">
        <v>43</v>
      </c>
      <c r="C15" s="15">
        <v>2.5</v>
      </c>
      <c r="D15" s="14">
        <v>0</v>
      </c>
      <c r="E15" s="13">
        <f t="shared" si="0"/>
        <v>0</v>
      </c>
      <c r="F15" s="14">
        <v>52</v>
      </c>
      <c r="G15" s="16">
        <f t="shared" si="1"/>
        <v>0</v>
      </c>
      <c r="H15" s="15"/>
      <c r="I15" s="14"/>
      <c r="J15" s="13"/>
      <c r="K15" s="14"/>
      <c r="L15" s="16"/>
      <c r="M15" s="15"/>
      <c r="N15" s="14"/>
      <c r="O15" s="13"/>
      <c r="P15" s="14"/>
      <c r="Q15" s="16"/>
      <c r="R15" s="15"/>
      <c r="S15" s="14"/>
      <c r="T15" s="13"/>
      <c r="U15" s="14"/>
      <c r="V15" s="16"/>
      <c r="W15" s="15"/>
      <c r="X15" s="14"/>
      <c r="Y15" s="13"/>
      <c r="Z15" s="14"/>
      <c r="AA15" s="16"/>
    </row>
    <row r="16" spans="1:27" ht="17.25" customHeight="1">
      <c r="A16" s="46" t="s">
        <v>83</v>
      </c>
      <c r="B16" s="17" t="s">
        <v>44</v>
      </c>
      <c r="C16" s="15">
        <v>2</v>
      </c>
      <c r="D16" s="14">
        <v>12</v>
      </c>
      <c r="E16" s="13">
        <f t="shared" si="0"/>
        <v>24</v>
      </c>
      <c r="F16" s="14">
        <v>52</v>
      </c>
      <c r="G16" s="16">
        <f t="shared" si="1"/>
        <v>1248</v>
      </c>
      <c r="H16" s="15"/>
      <c r="I16" s="14"/>
      <c r="J16" s="13"/>
      <c r="K16" s="14"/>
      <c r="L16" s="16"/>
      <c r="M16" s="15"/>
      <c r="N16" s="14"/>
      <c r="O16" s="13"/>
      <c r="P16" s="14"/>
      <c r="Q16" s="16"/>
      <c r="R16" s="15"/>
      <c r="S16" s="14"/>
      <c r="T16" s="13"/>
      <c r="U16" s="14"/>
      <c r="V16" s="16"/>
      <c r="W16" s="15"/>
      <c r="X16" s="14"/>
      <c r="Y16" s="13"/>
      <c r="Z16" s="14"/>
      <c r="AA16" s="16"/>
    </row>
    <row r="17" spans="1:27" ht="17.25" customHeight="1">
      <c r="A17" s="46" t="s">
        <v>84</v>
      </c>
      <c r="B17" s="17" t="s">
        <v>1</v>
      </c>
      <c r="C17" s="15">
        <v>0.4</v>
      </c>
      <c r="D17" s="14">
        <v>0</v>
      </c>
      <c r="E17" s="13">
        <f t="shared" si="0"/>
        <v>0</v>
      </c>
      <c r="F17" s="14">
        <v>52</v>
      </c>
      <c r="G17" s="16">
        <f t="shared" si="1"/>
        <v>0</v>
      </c>
      <c r="H17" s="15"/>
      <c r="I17" s="14"/>
      <c r="J17" s="13"/>
      <c r="K17" s="14"/>
      <c r="L17" s="16"/>
      <c r="M17" s="15"/>
      <c r="N17" s="14"/>
      <c r="O17" s="13"/>
      <c r="P17" s="14"/>
      <c r="Q17" s="16"/>
      <c r="R17" s="15"/>
      <c r="S17" s="14"/>
      <c r="T17" s="13"/>
      <c r="U17" s="14"/>
      <c r="V17" s="16"/>
      <c r="W17" s="15"/>
      <c r="X17" s="14"/>
      <c r="Y17" s="13"/>
      <c r="Z17" s="14"/>
      <c r="AA17" s="16"/>
    </row>
    <row r="18" spans="1:27" ht="17.25" customHeight="1">
      <c r="A18" s="46" t="s">
        <v>85</v>
      </c>
      <c r="B18" s="17" t="s">
        <v>2</v>
      </c>
      <c r="C18" s="15">
        <v>0.5</v>
      </c>
      <c r="D18" s="14">
        <v>0</v>
      </c>
      <c r="E18" s="13">
        <f t="shared" si="0"/>
        <v>0</v>
      </c>
      <c r="F18" s="14">
        <v>52</v>
      </c>
      <c r="G18" s="16">
        <f t="shared" si="1"/>
        <v>0</v>
      </c>
      <c r="H18" s="15"/>
      <c r="I18" s="14"/>
      <c r="J18" s="13"/>
      <c r="K18" s="14"/>
      <c r="L18" s="16"/>
      <c r="M18" s="15"/>
      <c r="N18" s="14"/>
      <c r="O18" s="13"/>
      <c r="P18" s="14"/>
      <c r="Q18" s="16"/>
      <c r="R18" s="15"/>
      <c r="S18" s="14"/>
      <c r="T18" s="13"/>
      <c r="U18" s="14"/>
      <c r="V18" s="16"/>
      <c r="W18" s="15"/>
      <c r="X18" s="14"/>
      <c r="Y18" s="13"/>
      <c r="Z18" s="14"/>
      <c r="AA18" s="16"/>
    </row>
    <row r="19" spans="1:27" ht="17.25" customHeight="1">
      <c r="A19" s="46" t="s">
        <v>86</v>
      </c>
      <c r="B19" s="17" t="s">
        <v>33</v>
      </c>
      <c r="C19" s="15">
        <v>0.4</v>
      </c>
      <c r="D19" s="14">
        <v>0</v>
      </c>
      <c r="E19" s="13">
        <f>SUM(C19*D19)</f>
        <v>0</v>
      </c>
      <c r="F19" s="14">
        <v>52</v>
      </c>
      <c r="G19" s="16">
        <f>SUM(E19*F19)</f>
        <v>0</v>
      </c>
      <c r="H19" s="15"/>
      <c r="I19" s="14"/>
      <c r="J19" s="13"/>
      <c r="K19" s="14"/>
      <c r="L19" s="16"/>
      <c r="M19" s="15"/>
      <c r="N19" s="14"/>
      <c r="O19" s="13"/>
      <c r="P19" s="14"/>
      <c r="Q19" s="16"/>
      <c r="R19" s="15"/>
      <c r="S19" s="14"/>
      <c r="T19" s="13"/>
      <c r="U19" s="14"/>
      <c r="V19" s="16"/>
      <c r="W19" s="15"/>
      <c r="X19" s="14"/>
      <c r="Y19" s="13"/>
      <c r="Z19" s="14"/>
      <c r="AA19" s="16"/>
    </row>
    <row r="20" spans="1:27" ht="17.25" customHeight="1">
      <c r="A20" s="46" t="s">
        <v>87</v>
      </c>
      <c r="B20" s="17" t="s">
        <v>3</v>
      </c>
      <c r="C20" s="15">
        <v>0.4</v>
      </c>
      <c r="D20" s="14">
        <v>0</v>
      </c>
      <c r="E20" s="13">
        <f>SUM(C20*D20)</f>
        <v>0</v>
      </c>
      <c r="F20" s="14">
        <v>52</v>
      </c>
      <c r="G20" s="16">
        <f>SUM(E20*F20)</f>
        <v>0</v>
      </c>
      <c r="H20" s="15"/>
      <c r="I20" s="14"/>
      <c r="J20" s="13"/>
      <c r="K20" s="14"/>
      <c r="L20" s="16"/>
      <c r="M20" s="15"/>
      <c r="N20" s="14"/>
      <c r="O20" s="13"/>
      <c r="P20" s="14"/>
      <c r="Q20" s="16"/>
      <c r="R20" s="15"/>
      <c r="S20" s="14"/>
      <c r="T20" s="13"/>
      <c r="U20" s="14"/>
      <c r="V20" s="16"/>
      <c r="W20" s="15"/>
      <c r="X20" s="14"/>
      <c r="Y20" s="13"/>
      <c r="Z20" s="14"/>
      <c r="AA20" s="16"/>
    </row>
    <row r="21" spans="1:27" ht="17.25" customHeight="1" thickBot="1">
      <c r="A21" s="46" t="s">
        <v>88</v>
      </c>
      <c r="B21" s="44" t="s">
        <v>4</v>
      </c>
      <c r="C21" s="26">
        <v>0</v>
      </c>
      <c r="D21" s="27">
        <v>0</v>
      </c>
      <c r="E21" s="28">
        <f t="shared" si="0"/>
        <v>0</v>
      </c>
      <c r="F21" s="27">
        <v>52</v>
      </c>
      <c r="G21" s="29">
        <f t="shared" si="1"/>
        <v>0</v>
      </c>
      <c r="H21" s="26"/>
      <c r="I21" s="27"/>
      <c r="J21" s="28"/>
      <c r="K21" s="27"/>
      <c r="L21" s="29"/>
      <c r="M21" s="26"/>
      <c r="N21" s="27"/>
      <c r="O21" s="28"/>
      <c r="P21" s="27"/>
      <c r="Q21" s="29"/>
      <c r="R21" s="26"/>
      <c r="S21" s="27"/>
      <c r="T21" s="28"/>
      <c r="U21" s="27"/>
      <c r="V21" s="29"/>
      <c r="W21" s="26"/>
      <c r="X21" s="27"/>
      <c r="Y21" s="28"/>
      <c r="Z21" s="27"/>
      <c r="AA21" s="29"/>
    </row>
    <row r="22" spans="1:27" ht="13.5" customHeight="1" thickTop="1">
      <c r="A22" s="47" t="s">
        <v>32</v>
      </c>
      <c r="B22" s="94" t="s">
        <v>24</v>
      </c>
      <c r="C22" s="72" t="s">
        <v>25</v>
      </c>
      <c r="D22" s="73"/>
      <c r="E22" s="74"/>
      <c r="F22" s="75" t="s">
        <v>26</v>
      </c>
      <c r="G22" s="76"/>
      <c r="H22" s="72"/>
      <c r="I22" s="73"/>
      <c r="J22" s="74"/>
      <c r="K22" s="75"/>
      <c r="L22" s="76"/>
      <c r="M22" s="72"/>
      <c r="N22" s="73"/>
      <c r="O22" s="74"/>
      <c r="P22" s="75"/>
      <c r="Q22" s="76"/>
      <c r="R22" s="72"/>
      <c r="S22" s="73"/>
      <c r="T22" s="74"/>
      <c r="U22" s="75"/>
      <c r="V22" s="76"/>
      <c r="W22" s="72"/>
      <c r="X22" s="73"/>
      <c r="Y22" s="74"/>
      <c r="Z22" s="75"/>
      <c r="AA22" s="76"/>
    </row>
    <row r="23" spans="1:27" ht="15" customHeight="1">
      <c r="A23" s="48" t="s">
        <v>32</v>
      </c>
      <c r="B23" s="95"/>
      <c r="C23" s="9"/>
      <c r="D23" s="5"/>
      <c r="E23" s="6">
        <f>SUM(E8:E21)</f>
        <v>51.08</v>
      </c>
      <c r="F23" s="5"/>
      <c r="G23" s="10">
        <f>SUM(G8:G21)</f>
        <v>2656.16</v>
      </c>
      <c r="H23" s="9"/>
      <c r="I23" s="5"/>
      <c r="J23" s="6"/>
      <c r="K23" s="5"/>
      <c r="L23" s="10"/>
      <c r="M23" s="9"/>
      <c r="N23" s="5"/>
      <c r="O23" s="6"/>
      <c r="P23" s="5"/>
      <c r="Q23" s="10"/>
      <c r="R23" s="9"/>
      <c r="S23" s="5"/>
      <c r="T23" s="6"/>
      <c r="U23" s="5"/>
      <c r="V23" s="10"/>
      <c r="W23" s="9"/>
      <c r="X23" s="5"/>
      <c r="Y23" s="6"/>
      <c r="Z23" s="5"/>
      <c r="AA23" s="10"/>
    </row>
    <row r="24" spans="1:27" s="2" customFormat="1" ht="16.5" customHeight="1">
      <c r="A24" s="96" t="s">
        <v>89</v>
      </c>
      <c r="B24" s="53" t="s">
        <v>34</v>
      </c>
      <c r="C24" s="55" t="s">
        <v>29</v>
      </c>
      <c r="D24" s="56"/>
      <c r="E24" s="56"/>
      <c r="F24" s="57"/>
      <c r="G24" s="58"/>
      <c r="H24" s="55"/>
      <c r="I24" s="56"/>
      <c r="J24" s="56"/>
      <c r="K24" s="57"/>
      <c r="L24" s="58"/>
      <c r="M24" s="55"/>
      <c r="N24" s="56"/>
      <c r="O24" s="56"/>
      <c r="P24" s="57"/>
      <c r="Q24" s="58"/>
      <c r="R24" s="55"/>
      <c r="S24" s="56"/>
      <c r="T24" s="56"/>
      <c r="U24" s="57"/>
      <c r="V24" s="58"/>
      <c r="W24" s="55"/>
      <c r="X24" s="56"/>
      <c r="Y24" s="56"/>
      <c r="Z24" s="57"/>
      <c r="AA24" s="58"/>
    </row>
    <row r="25" spans="1:27" s="2" customFormat="1" ht="16.5" customHeight="1">
      <c r="A25" s="52"/>
      <c r="B25" s="54"/>
      <c r="C25" s="41">
        <v>0</v>
      </c>
      <c r="D25" s="50">
        <f>SUM(C25*E23)</f>
        <v>0</v>
      </c>
      <c r="E25" s="51"/>
      <c r="F25" s="12">
        <v>52</v>
      </c>
      <c r="G25" s="11">
        <f>SUM(D25*F25)</f>
        <v>0</v>
      </c>
      <c r="H25" s="41"/>
      <c r="I25" s="50"/>
      <c r="J25" s="51"/>
      <c r="K25" s="12"/>
      <c r="L25" s="11"/>
      <c r="M25" s="41"/>
      <c r="N25" s="50"/>
      <c r="O25" s="51"/>
      <c r="P25" s="12"/>
      <c r="Q25" s="11"/>
      <c r="R25" s="41"/>
      <c r="S25" s="50"/>
      <c r="T25" s="51"/>
      <c r="U25" s="12"/>
      <c r="V25" s="11"/>
      <c r="W25" s="41"/>
      <c r="X25" s="50"/>
      <c r="Y25" s="51"/>
      <c r="Z25" s="12"/>
      <c r="AA25" s="11"/>
    </row>
    <row r="26" spans="1:27" s="2" customFormat="1" ht="16.5" customHeight="1">
      <c r="A26" s="96" t="s">
        <v>90</v>
      </c>
      <c r="B26" s="53" t="s">
        <v>35</v>
      </c>
      <c r="C26" s="55" t="s">
        <v>27</v>
      </c>
      <c r="D26" s="56"/>
      <c r="E26" s="56"/>
      <c r="F26" s="57"/>
      <c r="G26" s="58"/>
      <c r="H26" s="55"/>
      <c r="I26" s="56"/>
      <c r="J26" s="56"/>
      <c r="K26" s="57"/>
      <c r="L26" s="58"/>
      <c r="M26" s="55"/>
      <c r="N26" s="56"/>
      <c r="O26" s="56"/>
      <c r="P26" s="57"/>
      <c r="Q26" s="58"/>
      <c r="R26" s="55"/>
      <c r="S26" s="56"/>
      <c r="T26" s="56"/>
      <c r="U26" s="57"/>
      <c r="V26" s="58"/>
      <c r="W26" s="55"/>
      <c r="X26" s="56"/>
      <c r="Y26" s="56"/>
      <c r="Z26" s="57"/>
      <c r="AA26" s="58"/>
    </row>
    <row r="27" spans="1:27" s="2" customFormat="1" ht="16.5" customHeight="1">
      <c r="A27" s="52"/>
      <c r="B27" s="54"/>
      <c r="C27" s="41">
        <v>0</v>
      </c>
      <c r="D27" s="80">
        <f>SUM(C27*E23)</f>
        <v>0</v>
      </c>
      <c r="E27" s="81"/>
      <c r="F27" s="12">
        <v>52</v>
      </c>
      <c r="G27" s="36">
        <f>SUM(D27*F27)</f>
        <v>0</v>
      </c>
      <c r="H27" s="41"/>
      <c r="I27" s="80"/>
      <c r="J27" s="81"/>
      <c r="K27" s="12"/>
      <c r="L27" s="36"/>
      <c r="M27" s="41"/>
      <c r="N27" s="80"/>
      <c r="O27" s="81"/>
      <c r="P27" s="12"/>
      <c r="Q27" s="36"/>
      <c r="R27" s="41"/>
      <c r="S27" s="80"/>
      <c r="T27" s="81"/>
      <c r="U27" s="12"/>
      <c r="V27" s="36"/>
      <c r="W27" s="41"/>
      <c r="X27" s="80"/>
      <c r="Y27" s="81"/>
      <c r="Z27" s="12"/>
      <c r="AA27" s="36"/>
    </row>
    <row r="28" spans="1:27" s="2" customFormat="1" ht="16.5" customHeight="1">
      <c r="A28" s="45" t="s">
        <v>32</v>
      </c>
      <c r="B28" s="38" t="s">
        <v>28</v>
      </c>
      <c r="C28" s="39" t="s">
        <v>30</v>
      </c>
      <c r="D28" s="98">
        <f>SUM(E23+D25+D27)</f>
        <v>51.08</v>
      </c>
      <c r="E28" s="99"/>
      <c r="F28" s="37" t="s">
        <v>31</v>
      </c>
      <c r="G28" s="40">
        <f>SUM(G23+G25+G27)</f>
        <v>2656.16</v>
      </c>
      <c r="H28" s="39"/>
      <c r="I28" s="98"/>
      <c r="J28" s="99"/>
      <c r="K28" s="37"/>
      <c r="L28" s="40"/>
      <c r="M28" s="39"/>
      <c r="N28" s="98"/>
      <c r="O28" s="99"/>
      <c r="P28" s="37"/>
      <c r="Q28" s="40"/>
      <c r="R28" s="39"/>
      <c r="S28" s="98"/>
      <c r="T28" s="99"/>
      <c r="U28" s="37"/>
      <c r="V28" s="40"/>
      <c r="W28" s="39"/>
      <c r="X28" s="98"/>
      <c r="Y28" s="99"/>
      <c r="Z28" s="37"/>
      <c r="AA28" s="40"/>
    </row>
    <row r="29" spans="1:27" ht="16.5" customHeight="1">
      <c r="A29" s="96" t="s">
        <v>32</v>
      </c>
      <c r="B29" s="92" t="s">
        <v>5</v>
      </c>
      <c r="C29" s="30"/>
      <c r="D29" s="31"/>
      <c r="E29" s="32"/>
      <c r="F29" s="90">
        <f>SUM(G28)</f>
        <v>2656.16</v>
      </c>
      <c r="G29" s="91"/>
      <c r="H29" s="30"/>
      <c r="I29" s="31"/>
      <c r="J29" s="32"/>
      <c r="K29" s="90"/>
      <c r="L29" s="91"/>
      <c r="M29" s="30"/>
      <c r="N29" s="31"/>
      <c r="O29" s="32"/>
      <c r="P29" s="90"/>
      <c r="Q29" s="91"/>
      <c r="R29" s="30"/>
      <c r="S29" s="31"/>
      <c r="T29" s="32"/>
      <c r="U29" s="90"/>
      <c r="V29" s="91"/>
      <c r="W29" s="30"/>
      <c r="X29" s="31"/>
      <c r="Y29" s="32"/>
      <c r="Z29" s="90"/>
      <c r="AA29" s="91"/>
    </row>
    <row r="30" spans="1:27" ht="13.5" thickBot="1">
      <c r="A30" s="97"/>
      <c r="B30" s="93"/>
      <c r="C30" s="33"/>
      <c r="D30" s="34"/>
      <c r="E30" s="35" t="s">
        <v>16</v>
      </c>
      <c r="F30" s="88" t="str">
        <f>E3</f>
        <v>0001</v>
      </c>
      <c r="G30" s="89"/>
      <c r="H30" s="33"/>
      <c r="I30" s="34"/>
      <c r="J30" s="35"/>
      <c r="K30" s="88"/>
      <c r="L30" s="89"/>
      <c r="M30" s="33"/>
      <c r="N30" s="34"/>
      <c r="O30" s="35"/>
      <c r="P30" s="88"/>
      <c r="Q30" s="89"/>
      <c r="R30" s="33"/>
      <c r="S30" s="34"/>
      <c r="T30" s="35"/>
      <c r="U30" s="88"/>
      <c r="V30" s="89"/>
      <c r="W30" s="33"/>
      <c r="X30" s="34"/>
      <c r="Y30" s="35"/>
      <c r="Z30" s="88"/>
      <c r="AA30" s="89"/>
    </row>
    <row r="31" spans="1:27" ht="13.5" thickBot="1">
      <c r="A31" s="100" t="s">
        <v>17</v>
      </c>
      <c r="B31" s="101"/>
      <c r="C31" s="102">
        <f>SUM(F29+K29+P29+U29+Z29)</f>
        <v>2656.16</v>
      </c>
      <c r="D31" s="103"/>
      <c r="E31" s="104"/>
      <c r="F31" s="22"/>
      <c r="G31" s="22"/>
      <c r="H31" s="22"/>
      <c r="I31" s="25"/>
      <c r="J31" s="25"/>
      <c r="K31" s="22"/>
      <c r="L31" s="22"/>
      <c r="M31" s="22"/>
      <c r="N31" s="25"/>
      <c r="O31" s="25"/>
      <c r="P31" s="22"/>
      <c r="Q31" s="22"/>
      <c r="R31" s="22"/>
      <c r="S31" s="25"/>
      <c r="T31" s="25"/>
      <c r="U31" s="22"/>
      <c r="V31" s="22"/>
      <c r="W31" s="22"/>
      <c r="X31" s="25"/>
      <c r="Y31" s="25"/>
      <c r="Z31" s="22"/>
      <c r="AA31" s="22"/>
    </row>
    <row r="33" spans="2:17" ht="12.75">
      <c r="B33" s="105" t="s">
        <v>92</v>
      </c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</row>
  </sheetData>
  <sheetProtection/>
  <mergeCells count="92">
    <mergeCell ref="A31:B31"/>
    <mergeCell ref="C31:E31"/>
    <mergeCell ref="U29:V29"/>
    <mergeCell ref="Z29:AA29"/>
    <mergeCell ref="F30:G30"/>
    <mergeCell ref="K30:L30"/>
    <mergeCell ref="P30:Q30"/>
    <mergeCell ref="U30:V30"/>
    <mergeCell ref="Z30:AA30"/>
    <mergeCell ref="D28:E28"/>
    <mergeCell ref="I28:J28"/>
    <mergeCell ref="N28:O28"/>
    <mergeCell ref="S28:T28"/>
    <mergeCell ref="X28:Y28"/>
    <mergeCell ref="A29:A30"/>
    <mergeCell ref="B29:B30"/>
    <mergeCell ref="F29:G29"/>
    <mergeCell ref="K29:L29"/>
    <mergeCell ref="P29:Q29"/>
    <mergeCell ref="W26:AA26"/>
    <mergeCell ref="D27:E27"/>
    <mergeCell ref="I27:J27"/>
    <mergeCell ref="N27:O27"/>
    <mergeCell ref="S27:T27"/>
    <mergeCell ref="X27:Y27"/>
    <mergeCell ref="A26:A27"/>
    <mergeCell ref="B26:B27"/>
    <mergeCell ref="C26:G26"/>
    <mergeCell ref="H26:L26"/>
    <mergeCell ref="M26:Q26"/>
    <mergeCell ref="R26:V26"/>
    <mergeCell ref="W24:AA24"/>
    <mergeCell ref="D25:E25"/>
    <mergeCell ref="I25:J25"/>
    <mergeCell ref="N25:O25"/>
    <mergeCell ref="S25:T25"/>
    <mergeCell ref="X25:Y25"/>
    <mergeCell ref="R22:T22"/>
    <mergeCell ref="U22:V22"/>
    <mergeCell ref="W22:Y22"/>
    <mergeCell ref="Z22:AA22"/>
    <mergeCell ref="A24:A25"/>
    <mergeCell ref="B24:B25"/>
    <mergeCell ref="C24:G24"/>
    <mergeCell ref="H24:L24"/>
    <mergeCell ref="M24:Q24"/>
    <mergeCell ref="R24:V24"/>
    <mergeCell ref="W6:W7"/>
    <mergeCell ref="X6:Z6"/>
    <mergeCell ref="AA6:AA7"/>
    <mergeCell ref="B22:B23"/>
    <mergeCell ref="C22:E22"/>
    <mergeCell ref="F22:G22"/>
    <mergeCell ref="H22:J22"/>
    <mergeCell ref="K22:L22"/>
    <mergeCell ref="M22:O22"/>
    <mergeCell ref="P22:Q22"/>
    <mergeCell ref="M6:M7"/>
    <mergeCell ref="N6:P6"/>
    <mergeCell ref="Q6:Q7"/>
    <mergeCell ref="R6:R7"/>
    <mergeCell ref="S6:U6"/>
    <mergeCell ref="V6:V7"/>
    <mergeCell ref="Y3:AA3"/>
    <mergeCell ref="M4:Q4"/>
    <mergeCell ref="R4:V4"/>
    <mergeCell ref="W4:AA4"/>
    <mergeCell ref="D5:E5"/>
    <mergeCell ref="I5:J5"/>
    <mergeCell ref="N5:O5"/>
    <mergeCell ref="S5:T5"/>
    <mergeCell ref="X5:Y5"/>
    <mergeCell ref="D6:F6"/>
    <mergeCell ref="M3:N3"/>
    <mergeCell ref="O3:Q3"/>
    <mergeCell ref="R3:S3"/>
    <mergeCell ref="T3:V3"/>
    <mergeCell ref="W3:X3"/>
    <mergeCell ref="G6:G7"/>
    <mergeCell ref="H6:H7"/>
    <mergeCell ref="I6:K6"/>
    <mergeCell ref="L6:L7"/>
    <mergeCell ref="B33:Q33"/>
    <mergeCell ref="A3:A7"/>
    <mergeCell ref="B3:B7"/>
    <mergeCell ref="C3:D3"/>
    <mergeCell ref="E3:G3"/>
    <mergeCell ref="H3:I3"/>
    <mergeCell ref="J3:L3"/>
    <mergeCell ref="C4:G4"/>
    <mergeCell ref="H4:L4"/>
    <mergeCell ref="C6:C7"/>
  </mergeCells>
  <printOptions gridLines="1"/>
  <pageMargins left="0.19" right="0.19" top="0.27" bottom="0.17" header="0.17" footer="0.17"/>
  <pageSetup fitToHeight="1" fitToWidth="1" horizontalDpi="600" verticalDpi="600" orientation="landscape" scale="74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3"/>
  <sheetViews>
    <sheetView zoomScalePageLayoutView="0" workbookViewId="0" topLeftCell="A1">
      <selection activeCell="B33" sqref="B33:Q33"/>
    </sheetView>
  </sheetViews>
  <sheetFormatPr defaultColWidth="9.140625" defaultRowHeight="12.75"/>
  <cols>
    <col min="1" max="1" width="3.57421875" style="0" customWidth="1"/>
    <col min="2" max="2" width="24.57421875" style="1" customWidth="1"/>
    <col min="3" max="3" width="6.421875" style="0" customWidth="1"/>
    <col min="4" max="4" width="3.7109375" style="0" customWidth="1"/>
    <col min="5" max="5" width="6.7109375" style="0" customWidth="1"/>
    <col min="6" max="6" width="4.00390625" style="0" customWidth="1"/>
    <col min="7" max="7" width="9.8515625" style="0" customWidth="1"/>
    <col min="8" max="8" width="6.140625" style="0" customWidth="1"/>
    <col min="9" max="9" width="3.7109375" style="0" customWidth="1"/>
    <col min="10" max="10" width="6.7109375" style="0" customWidth="1"/>
    <col min="11" max="11" width="3.7109375" style="0" customWidth="1"/>
    <col min="12" max="12" width="11.28125" style="0" customWidth="1"/>
    <col min="13" max="13" width="6.140625" style="0" customWidth="1"/>
    <col min="14" max="14" width="3.7109375" style="0" customWidth="1"/>
    <col min="15" max="15" width="6.7109375" style="0" customWidth="1"/>
    <col min="16" max="16" width="4.28125" style="0" customWidth="1"/>
    <col min="17" max="17" width="8.8515625" style="0" customWidth="1"/>
    <col min="18" max="18" width="6.140625" style="0" customWidth="1"/>
    <col min="19" max="19" width="3.7109375" style="0" customWidth="1"/>
    <col min="20" max="20" width="6.7109375" style="0" customWidth="1"/>
    <col min="21" max="21" width="4.00390625" style="0" customWidth="1"/>
    <col min="22" max="22" width="9.57421875" style="0" customWidth="1"/>
    <col min="23" max="23" width="6.140625" style="0" customWidth="1"/>
    <col min="24" max="24" width="3.7109375" style="0" customWidth="1"/>
    <col min="25" max="25" width="6.7109375" style="0" customWidth="1"/>
    <col min="26" max="26" width="4.140625" style="0" customWidth="1"/>
    <col min="27" max="27" width="9.8515625" style="0" customWidth="1"/>
  </cols>
  <sheetData>
    <row r="1" spans="1:27" ht="12.75">
      <c r="A1" s="22" t="s">
        <v>52</v>
      </c>
      <c r="B1" s="23"/>
      <c r="C1" s="24" t="s">
        <v>32</v>
      </c>
      <c r="D1" s="22"/>
      <c r="E1" s="22"/>
      <c r="F1" s="22"/>
      <c r="G1" s="22"/>
      <c r="H1" s="22" t="s">
        <v>0</v>
      </c>
      <c r="I1" s="22"/>
      <c r="J1" s="22"/>
      <c r="K1" s="22"/>
      <c r="L1" s="24" t="s">
        <v>56</v>
      </c>
      <c r="M1" s="22"/>
      <c r="N1" s="22"/>
      <c r="O1" s="22"/>
      <c r="P1" s="22"/>
      <c r="Q1" s="22"/>
      <c r="R1" s="24"/>
      <c r="S1" s="22"/>
      <c r="T1" s="22"/>
      <c r="U1" s="22"/>
      <c r="V1" s="22"/>
      <c r="W1" s="24"/>
      <c r="X1" s="22"/>
      <c r="Y1" s="22"/>
      <c r="Z1" s="22"/>
      <c r="AA1" s="22"/>
    </row>
    <row r="2" spans="1:27" ht="13.5" thickBot="1">
      <c r="A2" s="22" t="s">
        <v>73</v>
      </c>
      <c r="B2" s="23"/>
      <c r="C2" s="24"/>
      <c r="D2" s="22"/>
      <c r="E2" s="22"/>
      <c r="F2" s="22"/>
      <c r="G2" s="22"/>
      <c r="H2" s="22" t="s">
        <v>51</v>
      </c>
      <c r="I2" s="22"/>
      <c r="J2" s="22"/>
      <c r="K2" s="24"/>
      <c r="L2" s="24" t="s">
        <v>50</v>
      </c>
      <c r="M2" s="22"/>
      <c r="N2" s="22" t="str">
        <f>'New London, CT'!N2</f>
        <v>Aramark Uniform Serivces &amp; Career Apparel, LLC</v>
      </c>
      <c r="O2" s="22"/>
      <c r="P2" s="22"/>
      <c r="Q2" s="22"/>
      <c r="R2" s="24"/>
      <c r="S2" s="22"/>
      <c r="T2" s="22"/>
      <c r="U2" s="22"/>
      <c r="V2" s="22"/>
      <c r="W2" s="24"/>
      <c r="X2" s="22"/>
      <c r="Y2" s="22"/>
      <c r="Z2" s="22"/>
      <c r="AA2" s="22"/>
    </row>
    <row r="3" spans="1:27" s="3" customFormat="1" ht="12.75" customHeight="1">
      <c r="A3" s="85" t="s">
        <v>19</v>
      </c>
      <c r="B3" s="82" t="s">
        <v>18</v>
      </c>
      <c r="C3" s="78" t="s">
        <v>6</v>
      </c>
      <c r="D3" s="79"/>
      <c r="E3" s="59" t="s">
        <v>45</v>
      </c>
      <c r="F3" s="60"/>
      <c r="G3" s="61"/>
      <c r="H3" s="78" t="s">
        <v>6</v>
      </c>
      <c r="I3" s="79"/>
      <c r="J3" s="59" t="s">
        <v>46</v>
      </c>
      <c r="K3" s="60"/>
      <c r="L3" s="61"/>
      <c r="M3" s="78" t="s">
        <v>6</v>
      </c>
      <c r="N3" s="79"/>
      <c r="O3" s="59" t="s">
        <v>47</v>
      </c>
      <c r="P3" s="60"/>
      <c r="Q3" s="61"/>
      <c r="R3" s="78" t="s">
        <v>6</v>
      </c>
      <c r="S3" s="79"/>
      <c r="T3" s="59" t="s">
        <v>48</v>
      </c>
      <c r="U3" s="60"/>
      <c r="V3" s="61"/>
      <c r="W3" s="78" t="s">
        <v>6</v>
      </c>
      <c r="X3" s="79"/>
      <c r="Y3" s="59" t="s">
        <v>49</v>
      </c>
      <c r="Z3" s="60"/>
      <c r="AA3" s="61"/>
    </row>
    <row r="4" spans="1:27" s="3" customFormat="1" ht="12.75">
      <c r="A4" s="86"/>
      <c r="B4" s="83"/>
      <c r="C4" s="62" t="s">
        <v>7</v>
      </c>
      <c r="D4" s="63"/>
      <c r="E4" s="63"/>
      <c r="F4" s="64"/>
      <c r="G4" s="65"/>
      <c r="H4" s="62" t="s">
        <v>20</v>
      </c>
      <c r="I4" s="63"/>
      <c r="J4" s="63"/>
      <c r="K4" s="64"/>
      <c r="L4" s="65"/>
      <c r="M4" s="62" t="s">
        <v>21</v>
      </c>
      <c r="N4" s="63"/>
      <c r="O4" s="63"/>
      <c r="P4" s="64"/>
      <c r="Q4" s="65"/>
      <c r="R4" s="62" t="s">
        <v>22</v>
      </c>
      <c r="S4" s="63"/>
      <c r="T4" s="63"/>
      <c r="U4" s="64"/>
      <c r="V4" s="65"/>
      <c r="W4" s="62" t="s">
        <v>23</v>
      </c>
      <c r="X4" s="63"/>
      <c r="Y4" s="63"/>
      <c r="Z4" s="64"/>
      <c r="AA4" s="65"/>
    </row>
    <row r="5" spans="1:27" s="3" customFormat="1" ht="11.25">
      <c r="A5" s="86"/>
      <c r="B5" s="83"/>
      <c r="C5" s="7" t="s">
        <v>14</v>
      </c>
      <c r="D5" s="77">
        <v>41913</v>
      </c>
      <c r="E5" s="77"/>
      <c r="F5" s="4" t="s">
        <v>15</v>
      </c>
      <c r="G5" s="8">
        <v>42277</v>
      </c>
      <c r="H5" s="7" t="s">
        <v>14</v>
      </c>
      <c r="I5" s="77">
        <v>42278</v>
      </c>
      <c r="J5" s="77"/>
      <c r="K5" s="4" t="s">
        <v>15</v>
      </c>
      <c r="L5" s="8">
        <v>42643</v>
      </c>
      <c r="M5" s="7" t="s">
        <v>14</v>
      </c>
      <c r="N5" s="77">
        <v>42644</v>
      </c>
      <c r="O5" s="77"/>
      <c r="P5" s="4" t="s">
        <v>15</v>
      </c>
      <c r="Q5" s="8">
        <v>43008</v>
      </c>
      <c r="R5" s="7" t="s">
        <v>14</v>
      </c>
      <c r="S5" s="77">
        <v>43009</v>
      </c>
      <c r="T5" s="77"/>
      <c r="U5" s="4" t="s">
        <v>15</v>
      </c>
      <c r="V5" s="8">
        <v>43373</v>
      </c>
      <c r="W5" s="7" t="s">
        <v>14</v>
      </c>
      <c r="X5" s="77">
        <v>43374</v>
      </c>
      <c r="Y5" s="77"/>
      <c r="Z5" s="4" t="s">
        <v>15</v>
      </c>
      <c r="AA5" s="8">
        <v>43738</v>
      </c>
    </row>
    <row r="6" spans="1:27" s="3" customFormat="1" ht="12.75" customHeight="1">
      <c r="A6" s="86"/>
      <c r="B6" s="83"/>
      <c r="C6" s="66" t="s">
        <v>8</v>
      </c>
      <c r="D6" s="68" t="s">
        <v>9</v>
      </c>
      <c r="E6" s="63"/>
      <c r="F6" s="69"/>
      <c r="G6" s="70" t="s">
        <v>13</v>
      </c>
      <c r="H6" s="66" t="s">
        <v>8</v>
      </c>
      <c r="I6" s="68" t="s">
        <v>9</v>
      </c>
      <c r="J6" s="63"/>
      <c r="K6" s="69"/>
      <c r="L6" s="70" t="s">
        <v>13</v>
      </c>
      <c r="M6" s="66" t="s">
        <v>8</v>
      </c>
      <c r="N6" s="68" t="s">
        <v>9</v>
      </c>
      <c r="O6" s="63"/>
      <c r="P6" s="69"/>
      <c r="Q6" s="70" t="s">
        <v>13</v>
      </c>
      <c r="R6" s="66" t="s">
        <v>8</v>
      </c>
      <c r="S6" s="68" t="s">
        <v>9</v>
      </c>
      <c r="T6" s="63"/>
      <c r="U6" s="69"/>
      <c r="V6" s="70" t="s">
        <v>13</v>
      </c>
      <c r="W6" s="66" t="s">
        <v>8</v>
      </c>
      <c r="X6" s="68" t="s">
        <v>9</v>
      </c>
      <c r="Y6" s="63"/>
      <c r="Z6" s="69"/>
      <c r="AA6" s="70" t="s">
        <v>13</v>
      </c>
    </row>
    <row r="7" spans="1:27" s="3" customFormat="1" ht="12" thickBot="1">
      <c r="A7" s="87"/>
      <c r="B7" s="84"/>
      <c r="C7" s="67"/>
      <c r="D7" s="42" t="s">
        <v>10</v>
      </c>
      <c r="E7" s="42" t="s">
        <v>11</v>
      </c>
      <c r="F7" s="43" t="s">
        <v>12</v>
      </c>
      <c r="G7" s="71"/>
      <c r="H7" s="67"/>
      <c r="I7" s="42" t="s">
        <v>10</v>
      </c>
      <c r="J7" s="42" t="s">
        <v>11</v>
      </c>
      <c r="K7" s="43" t="s">
        <v>12</v>
      </c>
      <c r="L7" s="71"/>
      <c r="M7" s="67"/>
      <c r="N7" s="42" t="s">
        <v>10</v>
      </c>
      <c r="O7" s="42" t="s">
        <v>11</v>
      </c>
      <c r="P7" s="43" t="s">
        <v>12</v>
      </c>
      <c r="Q7" s="71"/>
      <c r="R7" s="67"/>
      <c r="S7" s="42" t="s">
        <v>10</v>
      </c>
      <c r="T7" s="42" t="s">
        <v>11</v>
      </c>
      <c r="U7" s="43" t="s">
        <v>12</v>
      </c>
      <c r="V7" s="71"/>
      <c r="W7" s="67"/>
      <c r="X7" s="42" t="s">
        <v>10</v>
      </c>
      <c r="Y7" s="42" t="s">
        <v>11</v>
      </c>
      <c r="Z7" s="43" t="s">
        <v>12</v>
      </c>
      <c r="AA7" s="71"/>
    </row>
    <row r="8" spans="1:27" ht="17.25" customHeight="1">
      <c r="A8" s="46" t="s">
        <v>75</v>
      </c>
      <c r="B8" s="17" t="s">
        <v>36</v>
      </c>
      <c r="C8" s="15">
        <v>0.25</v>
      </c>
      <c r="D8" s="14">
        <v>63</v>
      </c>
      <c r="E8" s="13">
        <f>SUM(C8*D8)</f>
        <v>15.75</v>
      </c>
      <c r="F8" s="14">
        <v>52</v>
      </c>
      <c r="G8" s="16">
        <f>SUM(E8*F8)</f>
        <v>819</v>
      </c>
      <c r="H8" s="15"/>
      <c r="I8" s="14"/>
      <c r="J8" s="13"/>
      <c r="K8" s="14"/>
      <c r="L8" s="16"/>
      <c r="M8" s="15"/>
      <c r="N8" s="14"/>
      <c r="O8" s="13"/>
      <c r="P8" s="14"/>
      <c r="Q8" s="16"/>
      <c r="R8" s="15"/>
      <c r="S8" s="14"/>
      <c r="T8" s="13"/>
      <c r="U8" s="14"/>
      <c r="V8" s="16"/>
      <c r="W8" s="15"/>
      <c r="X8" s="14"/>
      <c r="Y8" s="13"/>
      <c r="Z8" s="14"/>
      <c r="AA8" s="16"/>
    </row>
    <row r="9" spans="1:27" ht="17.25" customHeight="1">
      <c r="A9" s="46" t="s">
        <v>76</v>
      </c>
      <c r="B9" s="17" t="s">
        <v>37</v>
      </c>
      <c r="C9" s="15">
        <v>0.14</v>
      </c>
      <c r="D9" s="14">
        <v>0</v>
      </c>
      <c r="E9" s="13">
        <f aca="true" t="shared" si="0" ref="E9:E21">SUM(C9*D9)</f>
        <v>0</v>
      </c>
      <c r="F9" s="14">
        <v>52</v>
      </c>
      <c r="G9" s="16">
        <f aca="true" t="shared" si="1" ref="G9:G21">SUM(E9*F9)</f>
        <v>0</v>
      </c>
      <c r="H9" s="15"/>
      <c r="I9" s="14"/>
      <c r="J9" s="13"/>
      <c r="K9" s="14"/>
      <c r="L9" s="16"/>
      <c r="M9" s="15"/>
      <c r="N9" s="14"/>
      <c r="O9" s="13"/>
      <c r="P9" s="14"/>
      <c r="Q9" s="16"/>
      <c r="R9" s="15"/>
      <c r="S9" s="14"/>
      <c r="T9" s="13"/>
      <c r="U9" s="14"/>
      <c r="V9" s="16"/>
      <c r="W9" s="15"/>
      <c r="X9" s="14"/>
      <c r="Y9" s="13"/>
      <c r="Z9" s="14"/>
      <c r="AA9" s="16"/>
    </row>
    <row r="10" spans="1:27" ht="17.25" customHeight="1">
      <c r="A10" s="46" t="s">
        <v>77</v>
      </c>
      <c r="B10" s="17" t="s">
        <v>38</v>
      </c>
      <c r="C10" s="15">
        <v>0.35</v>
      </c>
      <c r="D10" s="14">
        <v>63</v>
      </c>
      <c r="E10" s="13">
        <f t="shared" si="0"/>
        <v>22.049999999999997</v>
      </c>
      <c r="F10" s="14">
        <v>52</v>
      </c>
      <c r="G10" s="16">
        <f t="shared" si="1"/>
        <v>1146.6</v>
      </c>
      <c r="H10" s="15"/>
      <c r="I10" s="14"/>
      <c r="J10" s="13"/>
      <c r="K10" s="14"/>
      <c r="L10" s="16"/>
      <c r="M10" s="15"/>
      <c r="N10" s="14"/>
      <c r="O10" s="13"/>
      <c r="P10" s="14"/>
      <c r="Q10" s="16"/>
      <c r="R10" s="15"/>
      <c r="S10" s="14"/>
      <c r="T10" s="13"/>
      <c r="U10" s="14"/>
      <c r="V10" s="16"/>
      <c r="W10" s="15"/>
      <c r="X10" s="14"/>
      <c r="Y10" s="13"/>
      <c r="Z10" s="14"/>
      <c r="AA10" s="16"/>
    </row>
    <row r="11" spans="1:27" ht="17.25" customHeight="1">
      <c r="A11" s="46" t="s">
        <v>78</v>
      </c>
      <c r="B11" s="17" t="s">
        <v>39</v>
      </c>
      <c r="C11" s="15">
        <v>0.14</v>
      </c>
      <c r="D11" s="14">
        <v>90</v>
      </c>
      <c r="E11" s="13">
        <f t="shared" si="0"/>
        <v>12.600000000000001</v>
      </c>
      <c r="F11" s="14">
        <v>52</v>
      </c>
      <c r="G11" s="16">
        <f t="shared" si="1"/>
        <v>655.2</v>
      </c>
      <c r="H11" s="15"/>
      <c r="I11" s="14"/>
      <c r="J11" s="13"/>
      <c r="K11" s="14"/>
      <c r="L11" s="16"/>
      <c r="M11" s="15"/>
      <c r="N11" s="14"/>
      <c r="O11" s="13"/>
      <c r="P11" s="14"/>
      <c r="Q11" s="16"/>
      <c r="R11" s="15"/>
      <c r="S11" s="14"/>
      <c r="T11" s="13"/>
      <c r="U11" s="14"/>
      <c r="V11" s="16"/>
      <c r="W11" s="15"/>
      <c r="X11" s="14"/>
      <c r="Y11" s="13"/>
      <c r="Z11" s="14"/>
      <c r="AA11" s="16"/>
    </row>
    <row r="12" spans="1:27" ht="17.25" customHeight="1">
      <c r="A12" s="46" t="s">
        <v>79</v>
      </c>
      <c r="B12" s="17" t="s">
        <v>40</v>
      </c>
      <c r="C12" s="15">
        <v>0.14</v>
      </c>
      <c r="D12" s="14">
        <v>27</v>
      </c>
      <c r="E12" s="13">
        <f t="shared" si="0"/>
        <v>3.7800000000000002</v>
      </c>
      <c r="F12" s="14">
        <v>52</v>
      </c>
      <c r="G12" s="16">
        <f t="shared" si="1"/>
        <v>196.56</v>
      </c>
      <c r="H12" s="15"/>
      <c r="I12" s="14"/>
      <c r="J12" s="13"/>
      <c r="K12" s="14"/>
      <c r="L12" s="16"/>
      <c r="M12" s="15"/>
      <c r="N12" s="14"/>
      <c r="O12" s="13"/>
      <c r="P12" s="14"/>
      <c r="Q12" s="16"/>
      <c r="R12" s="15"/>
      <c r="S12" s="14"/>
      <c r="T12" s="13"/>
      <c r="U12" s="14"/>
      <c r="V12" s="16"/>
      <c r="W12" s="15"/>
      <c r="X12" s="14"/>
      <c r="Y12" s="13"/>
      <c r="Z12" s="14"/>
      <c r="AA12" s="16"/>
    </row>
    <row r="13" spans="1:27" ht="17.25" customHeight="1">
      <c r="A13" s="46" t="s">
        <v>80</v>
      </c>
      <c r="B13" s="17" t="s">
        <v>41</v>
      </c>
      <c r="C13" s="15">
        <v>0.18</v>
      </c>
      <c r="D13" s="14">
        <v>38</v>
      </c>
      <c r="E13" s="13">
        <f t="shared" si="0"/>
        <v>6.84</v>
      </c>
      <c r="F13" s="14">
        <v>52</v>
      </c>
      <c r="G13" s="16">
        <f t="shared" si="1"/>
        <v>355.68</v>
      </c>
      <c r="H13" s="15"/>
      <c r="I13" s="14"/>
      <c r="J13" s="13"/>
      <c r="K13" s="14"/>
      <c r="L13" s="16"/>
      <c r="M13" s="15"/>
      <c r="N13" s="14"/>
      <c r="O13" s="13"/>
      <c r="P13" s="14"/>
      <c r="Q13" s="16"/>
      <c r="R13" s="15"/>
      <c r="S13" s="14"/>
      <c r="T13" s="13"/>
      <c r="U13" s="14"/>
      <c r="V13" s="16"/>
      <c r="W13" s="15"/>
      <c r="X13" s="14"/>
      <c r="Y13" s="13"/>
      <c r="Z13" s="14"/>
      <c r="AA13" s="16"/>
    </row>
    <row r="14" spans="1:27" ht="17.25" customHeight="1">
      <c r="A14" s="46" t="s">
        <v>81</v>
      </c>
      <c r="B14" s="17" t="s">
        <v>42</v>
      </c>
      <c r="C14" s="15">
        <v>1.25</v>
      </c>
      <c r="D14" s="14">
        <v>6</v>
      </c>
      <c r="E14" s="13">
        <f t="shared" si="0"/>
        <v>7.5</v>
      </c>
      <c r="F14" s="14">
        <v>52</v>
      </c>
      <c r="G14" s="16">
        <f t="shared" si="1"/>
        <v>390</v>
      </c>
      <c r="H14" s="15"/>
      <c r="I14" s="14"/>
      <c r="J14" s="13"/>
      <c r="K14" s="14"/>
      <c r="L14" s="16"/>
      <c r="M14" s="15"/>
      <c r="N14" s="14"/>
      <c r="O14" s="13"/>
      <c r="P14" s="14"/>
      <c r="Q14" s="16"/>
      <c r="R14" s="15"/>
      <c r="S14" s="14"/>
      <c r="T14" s="13"/>
      <c r="U14" s="14"/>
      <c r="V14" s="16"/>
      <c r="W14" s="15"/>
      <c r="X14" s="14"/>
      <c r="Y14" s="13"/>
      <c r="Z14" s="14"/>
      <c r="AA14" s="16"/>
    </row>
    <row r="15" spans="1:27" ht="17.25" customHeight="1">
      <c r="A15" s="46" t="s">
        <v>82</v>
      </c>
      <c r="B15" s="17" t="s">
        <v>43</v>
      </c>
      <c r="C15" s="15">
        <v>2.5</v>
      </c>
      <c r="D15" s="14">
        <v>6</v>
      </c>
      <c r="E15" s="13">
        <f t="shared" si="0"/>
        <v>15</v>
      </c>
      <c r="F15" s="14">
        <v>52</v>
      </c>
      <c r="G15" s="16">
        <f t="shared" si="1"/>
        <v>780</v>
      </c>
      <c r="H15" s="15"/>
      <c r="I15" s="14"/>
      <c r="J15" s="13"/>
      <c r="K15" s="14"/>
      <c r="L15" s="16"/>
      <c r="M15" s="15"/>
      <c r="N15" s="14"/>
      <c r="O15" s="13"/>
      <c r="P15" s="14"/>
      <c r="Q15" s="16"/>
      <c r="R15" s="15"/>
      <c r="S15" s="14"/>
      <c r="T15" s="13"/>
      <c r="U15" s="14"/>
      <c r="V15" s="16"/>
      <c r="W15" s="15"/>
      <c r="X15" s="14"/>
      <c r="Y15" s="13"/>
      <c r="Z15" s="14"/>
      <c r="AA15" s="16"/>
    </row>
    <row r="16" spans="1:27" ht="17.25" customHeight="1">
      <c r="A16" s="46" t="s">
        <v>83</v>
      </c>
      <c r="B16" s="17" t="s">
        <v>44</v>
      </c>
      <c r="C16" s="15">
        <v>2</v>
      </c>
      <c r="D16" s="14">
        <v>0</v>
      </c>
      <c r="E16" s="13">
        <f t="shared" si="0"/>
        <v>0</v>
      </c>
      <c r="F16" s="14">
        <v>52</v>
      </c>
      <c r="G16" s="16">
        <f t="shared" si="1"/>
        <v>0</v>
      </c>
      <c r="H16" s="15"/>
      <c r="I16" s="14"/>
      <c r="J16" s="13"/>
      <c r="K16" s="14"/>
      <c r="L16" s="16"/>
      <c r="M16" s="15"/>
      <c r="N16" s="14"/>
      <c r="O16" s="13"/>
      <c r="P16" s="14"/>
      <c r="Q16" s="16"/>
      <c r="R16" s="15"/>
      <c r="S16" s="14"/>
      <c r="T16" s="13"/>
      <c r="U16" s="14"/>
      <c r="V16" s="16"/>
      <c r="W16" s="15"/>
      <c r="X16" s="14"/>
      <c r="Y16" s="13"/>
      <c r="Z16" s="14"/>
      <c r="AA16" s="16"/>
    </row>
    <row r="17" spans="1:27" ht="17.25" customHeight="1">
      <c r="A17" s="46" t="s">
        <v>84</v>
      </c>
      <c r="B17" s="17" t="s">
        <v>1</v>
      </c>
      <c r="C17" s="15">
        <v>0.4</v>
      </c>
      <c r="D17" s="14">
        <v>0</v>
      </c>
      <c r="E17" s="13">
        <f t="shared" si="0"/>
        <v>0</v>
      </c>
      <c r="F17" s="14">
        <v>52</v>
      </c>
      <c r="G17" s="16">
        <f t="shared" si="1"/>
        <v>0</v>
      </c>
      <c r="H17" s="15"/>
      <c r="I17" s="14"/>
      <c r="J17" s="13"/>
      <c r="K17" s="14"/>
      <c r="L17" s="16"/>
      <c r="M17" s="15"/>
      <c r="N17" s="14"/>
      <c r="O17" s="13"/>
      <c r="P17" s="14"/>
      <c r="Q17" s="16"/>
      <c r="R17" s="15"/>
      <c r="S17" s="14"/>
      <c r="T17" s="13"/>
      <c r="U17" s="14"/>
      <c r="V17" s="16"/>
      <c r="W17" s="15"/>
      <c r="X17" s="14"/>
      <c r="Y17" s="13"/>
      <c r="Z17" s="14"/>
      <c r="AA17" s="16"/>
    </row>
    <row r="18" spans="1:27" ht="17.25" customHeight="1">
      <c r="A18" s="46" t="s">
        <v>85</v>
      </c>
      <c r="B18" s="17" t="s">
        <v>2</v>
      </c>
      <c r="C18" s="15">
        <v>0.5</v>
      </c>
      <c r="D18" s="14">
        <v>0</v>
      </c>
      <c r="E18" s="13">
        <f t="shared" si="0"/>
        <v>0</v>
      </c>
      <c r="F18" s="14">
        <v>52</v>
      </c>
      <c r="G18" s="16">
        <f t="shared" si="1"/>
        <v>0</v>
      </c>
      <c r="H18" s="15"/>
      <c r="I18" s="14"/>
      <c r="J18" s="13"/>
      <c r="K18" s="14"/>
      <c r="L18" s="16"/>
      <c r="M18" s="15"/>
      <c r="N18" s="14"/>
      <c r="O18" s="13"/>
      <c r="P18" s="14"/>
      <c r="Q18" s="16"/>
      <c r="R18" s="15"/>
      <c r="S18" s="14"/>
      <c r="T18" s="13"/>
      <c r="U18" s="14"/>
      <c r="V18" s="16"/>
      <c r="W18" s="15"/>
      <c r="X18" s="14"/>
      <c r="Y18" s="13"/>
      <c r="Z18" s="14"/>
      <c r="AA18" s="16"/>
    </row>
    <row r="19" spans="1:27" ht="17.25" customHeight="1">
      <c r="A19" s="46" t="s">
        <v>86</v>
      </c>
      <c r="B19" s="17" t="s">
        <v>33</v>
      </c>
      <c r="C19" s="15">
        <v>0.4</v>
      </c>
      <c r="D19" s="14">
        <v>0</v>
      </c>
      <c r="E19" s="13">
        <f>SUM(C19*D19)</f>
        <v>0</v>
      </c>
      <c r="F19" s="14">
        <v>52</v>
      </c>
      <c r="G19" s="16">
        <f>SUM(E19*F19)</f>
        <v>0</v>
      </c>
      <c r="H19" s="15"/>
      <c r="I19" s="14"/>
      <c r="J19" s="13"/>
      <c r="K19" s="14"/>
      <c r="L19" s="16"/>
      <c r="M19" s="15"/>
      <c r="N19" s="14"/>
      <c r="O19" s="13"/>
      <c r="P19" s="14"/>
      <c r="Q19" s="16"/>
      <c r="R19" s="15"/>
      <c r="S19" s="14"/>
      <c r="T19" s="13"/>
      <c r="U19" s="14"/>
      <c r="V19" s="16"/>
      <c r="W19" s="15"/>
      <c r="X19" s="14"/>
      <c r="Y19" s="13"/>
      <c r="Z19" s="14"/>
      <c r="AA19" s="16"/>
    </row>
    <row r="20" spans="1:27" ht="17.25" customHeight="1">
      <c r="A20" s="46" t="s">
        <v>87</v>
      </c>
      <c r="B20" s="17" t="s">
        <v>3</v>
      </c>
      <c r="C20" s="15">
        <v>0.4</v>
      </c>
      <c r="D20" s="14">
        <v>8</v>
      </c>
      <c r="E20" s="13">
        <f>SUM(C20*D20)</f>
        <v>3.2</v>
      </c>
      <c r="F20" s="14">
        <v>52</v>
      </c>
      <c r="G20" s="16">
        <f>SUM(E20*F20)</f>
        <v>166.4</v>
      </c>
      <c r="H20" s="15"/>
      <c r="I20" s="14"/>
      <c r="J20" s="13"/>
      <c r="K20" s="14"/>
      <c r="L20" s="16"/>
      <c r="M20" s="15"/>
      <c r="N20" s="14"/>
      <c r="O20" s="13"/>
      <c r="P20" s="14"/>
      <c r="Q20" s="16"/>
      <c r="R20" s="15"/>
      <c r="S20" s="14"/>
      <c r="T20" s="13"/>
      <c r="U20" s="14"/>
      <c r="V20" s="16"/>
      <c r="W20" s="15"/>
      <c r="X20" s="14"/>
      <c r="Y20" s="13"/>
      <c r="Z20" s="14"/>
      <c r="AA20" s="16"/>
    </row>
    <row r="21" spans="1:27" ht="17.25" customHeight="1" thickBot="1">
      <c r="A21" s="46" t="s">
        <v>88</v>
      </c>
      <c r="B21" s="44" t="s">
        <v>4</v>
      </c>
      <c r="C21" s="26">
        <v>0</v>
      </c>
      <c r="D21" s="27">
        <v>0</v>
      </c>
      <c r="E21" s="28">
        <f t="shared" si="0"/>
        <v>0</v>
      </c>
      <c r="F21" s="27">
        <v>52</v>
      </c>
      <c r="G21" s="29">
        <f t="shared" si="1"/>
        <v>0</v>
      </c>
      <c r="H21" s="26"/>
      <c r="I21" s="27"/>
      <c r="J21" s="28"/>
      <c r="K21" s="27"/>
      <c r="L21" s="29"/>
      <c r="M21" s="26"/>
      <c r="N21" s="27"/>
      <c r="O21" s="28"/>
      <c r="P21" s="27"/>
      <c r="Q21" s="29"/>
      <c r="R21" s="26"/>
      <c r="S21" s="27"/>
      <c r="T21" s="28"/>
      <c r="U21" s="27"/>
      <c r="V21" s="29"/>
      <c r="W21" s="26"/>
      <c r="X21" s="27"/>
      <c r="Y21" s="28"/>
      <c r="Z21" s="27"/>
      <c r="AA21" s="29"/>
    </row>
    <row r="22" spans="1:27" ht="13.5" customHeight="1" thickTop="1">
      <c r="A22" s="47" t="s">
        <v>32</v>
      </c>
      <c r="B22" s="94" t="s">
        <v>24</v>
      </c>
      <c r="C22" s="72" t="s">
        <v>25</v>
      </c>
      <c r="D22" s="73"/>
      <c r="E22" s="74"/>
      <c r="F22" s="75" t="s">
        <v>26</v>
      </c>
      <c r="G22" s="76"/>
      <c r="H22" s="72"/>
      <c r="I22" s="73"/>
      <c r="J22" s="74"/>
      <c r="K22" s="75"/>
      <c r="L22" s="76"/>
      <c r="M22" s="72"/>
      <c r="N22" s="73"/>
      <c r="O22" s="74"/>
      <c r="P22" s="75"/>
      <c r="Q22" s="76"/>
      <c r="R22" s="72"/>
      <c r="S22" s="73"/>
      <c r="T22" s="74"/>
      <c r="U22" s="75"/>
      <c r="V22" s="76"/>
      <c r="W22" s="72"/>
      <c r="X22" s="73"/>
      <c r="Y22" s="74"/>
      <c r="Z22" s="75"/>
      <c r="AA22" s="76"/>
    </row>
    <row r="23" spans="1:27" ht="15" customHeight="1">
      <c r="A23" s="48" t="s">
        <v>32</v>
      </c>
      <c r="B23" s="95"/>
      <c r="C23" s="9"/>
      <c r="D23" s="5"/>
      <c r="E23" s="6">
        <f>SUM(E8:E21)</f>
        <v>86.72</v>
      </c>
      <c r="F23" s="5"/>
      <c r="G23" s="10">
        <f>SUM(G8:G21)</f>
        <v>4509.44</v>
      </c>
      <c r="H23" s="9"/>
      <c r="I23" s="5"/>
      <c r="J23" s="6"/>
      <c r="K23" s="5"/>
      <c r="L23" s="10"/>
      <c r="M23" s="9"/>
      <c r="N23" s="5"/>
      <c r="O23" s="6"/>
      <c r="P23" s="5"/>
      <c r="Q23" s="10"/>
      <c r="R23" s="9"/>
      <c r="S23" s="5"/>
      <c r="T23" s="6"/>
      <c r="U23" s="5"/>
      <c r="V23" s="10"/>
      <c r="W23" s="9"/>
      <c r="X23" s="5"/>
      <c r="Y23" s="6"/>
      <c r="Z23" s="5"/>
      <c r="AA23" s="10"/>
    </row>
    <row r="24" spans="1:27" s="2" customFormat="1" ht="16.5" customHeight="1">
      <c r="A24" s="96" t="s">
        <v>89</v>
      </c>
      <c r="B24" s="53" t="s">
        <v>34</v>
      </c>
      <c r="C24" s="55" t="s">
        <v>29</v>
      </c>
      <c r="D24" s="56"/>
      <c r="E24" s="56"/>
      <c r="F24" s="57"/>
      <c r="G24" s="58"/>
      <c r="H24" s="55"/>
      <c r="I24" s="56"/>
      <c r="J24" s="56"/>
      <c r="K24" s="57"/>
      <c r="L24" s="58"/>
      <c r="M24" s="55"/>
      <c r="N24" s="56"/>
      <c r="O24" s="56"/>
      <c r="P24" s="57"/>
      <c r="Q24" s="58"/>
      <c r="R24" s="55"/>
      <c r="S24" s="56"/>
      <c r="T24" s="56"/>
      <c r="U24" s="57"/>
      <c r="V24" s="58"/>
      <c r="W24" s="55"/>
      <c r="X24" s="56"/>
      <c r="Y24" s="56"/>
      <c r="Z24" s="57"/>
      <c r="AA24" s="58"/>
    </row>
    <row r="25" spans="1:27" s="2" customFormat="1" ht="16.5" customHeight="1">
      <c r="A25" s="52"/>
      <c r="B25" s="54"/>
      <c r="C25" s="41">
        <v>0</v>
      </c>
      <c r="D25" s="50">
        <f>SUM(C25*E23)</f>
        <v>0</v>
      </c>
      <c r="E25" s="51"/>
      <c r="F25" s="12">
        <v>52</v>
      </c>
      <c r="G25" s="11">
        <f>SUM(D25*F25)</f>
        <v>0</v>
      </c>
      <c r="H25" s="41"/>
      <c r="I25" s="50"/>
      <c r="J25" s="51"/>
      <c r="K25" s="12"/>
      <c r="L25" s="11"/>
      <c r="M25" s="41"/>
      <c r="N25" s="50"/>
      <c r="O25" s="51"/>
      <c r="P25" s="12"/>
      <c r="Q25" s="11"/>
      <c r="R25" s="41"/>
      <c r="S25" s="50"/>
      <c r="T25" s="51"/>
      <c r="U25" s="12"/>
      <c r="V25" s="11"/>
      <c r="W25" s="41"/>
      <c r="X25" s="50"/>
      <c r="Y25" s="51"/>
      <c r="Z25" s="12"/>
      <c r="AA25" s="11"/>
    </row>
    <row r="26" spans="1:27" s="2" customFormat="1" ht="16.5" customHeight="1">
      <c r="A26" s="96" t="s">
        <v>90</v>
      </c>
      <c r="B26" s="53" t="s">
        <v>35</v>
      </c>
      <c r="C26" s="55" t="s">
        <v>27</v>
      </c>
      <c r="D26" s="56"/>
      <c r="E26" s="56"/>
      <c r="F26" s="57"/>
      <c r="G26" s="58"/>
      <c r="H26" s="55"/>
      <c r="I26" s="56"/>
      <c r="J26" s="56"/>
      <c r="K26" s="57"/>
      <c r="L26" s="58"/>
      <c r="M26" s="55"/>
      <c r="N26" s="56"/>
      <c r="O26" s="56"/>
      <c r="P26" s="57"/>
      <c r="Q26" s="58"/>
      <c r="R26" s="55"/>
      <c r="S26" s="56"/>
      <c r="T26" s="56"/>
      <c r="U26" s="57"/>
      <c r="V26" s="58"/>
      <c r="W26" s="55"/>
      <c r="X26" s="56"/>
      <c r="Y26" s="56"/>
      <c r="Z26" s="57"/>
      <c r="AA26" s="58"/>
    </row>
    <row r="27" spans="1:27" s="2" customFormat="1" ht="16.5" customHeight="1">
      <c r="A27" s="52"/>
      <c r="B27" s="54"/>
      <c r="C27" s="41">
        <v>0</v>
      </c>
      <c r="D27" s="80">
        <f>SUM(C27*E23)</f>
        <v>0</v>
      </c>
      <c r="E27" s="81"/>
      <c r="F27" s="12">
        <v>52</v>
      </c>
      <c r="G27" s="36">
        <f>SUM(D27*F27)</f>
        <v>0</v>
      </c>
      <c r="H27" s="41"/>
      <c r="I27" s="80"/>
      <c r="J27" s="81"/>
      <c r="K27" s="12"/>
      <c r="L27" s="36"/>
      <c r="M27" s="41"/>
      <c r="N27" s="80"/>
      <c r="O27" s="81"/>
      <c r="P27" s="12"/>
      <c r="Q27" s="36"/>
      <c r="R27" s="41"/>
      <c r="S27" s="80"/>
      <c r="T27" s="81"/>
      <c r="U27" s="12"/>
      <c r="V27" s="36"/>
      <c r="W27" s="41"/>
      <c r="X27" s="80"/>
      <c r="Y27" s="81"/>
      <c r="Z27" s="12"/>
      <c r="AA27" s="36"/>
    </row>
    <row r="28" spans="1:27" s="2" customFormat="1" ht="16.5" customHeight="1">
      <c r="A28" s="45" t="s">
        <v>32</v>
      </c>
      <c r="B28" s="38" t="s">
        <v>28</v>
      </c>
      <c r="C28" s="39" t="s">
        <v>30</v>
      </c>
      <c r="D28" s="98">
        <f>SUM(E23+D25+D27)</f>
        <v>86.72</v>
      </c>
      <c r="E28" s="99"/>
      <c r="F28" s="37" t="s">
        <v>31</v>
      </c>
      <c r="G28" s="40">
        <f>SUM(G23+G25+G27)</f>
        <v>4509.44</v>
      </c>
      <c r="H28" s="39"/>
      <c r="I28" s="98"/>
      <c r="J28" s="99"/>
      <c r="K28" s="37"/>
      <c r="L28" s="40"/>
      <c r="M28" s="39"/>
      <c r="N28" s="98"/>
      <c r="O28" s="99"/>
      <c r="P28" s="37"/>
      <c r="Q28" s="40"/>
      <c r="R28" s="39"/>
      <c r="S28" s="98"/>
      <c r="T28" s="99"/>
      <c r="U28" s="37"/>
      <c r="V28" s="40"/>
      <c r="W28" s="39"/>
      <c r="X28" s="98"/>
      <c r="Y28" s="99"/>
      <c r="Z28" s="37"/>
      <c r="AA28" s="40"/>
    </row>
    <row r="29" spans="1:27" ht="16.5" customHeight="1">
      <c r="A29" s="96" t="s">
        <v>32</v>
      </c>
      <c r="B29" s="92" t="s">
        <v>5</v>
      </c>
      <c r="C29" s="30"/>
      <c r="D29" s="31"/>
      <c r="E29" s="32"/>
      <c r="F29" s="90">
        <f>SUM(G28)</f>
        <v>4509.44</v>
      </c>
      <c r="G29" s="91"/>
      <c r="H29" s="30"/>
      <c r="I29" s="31"/>
      <c r="J29" s="32"/>
      <c r="K29" s="90"/>
      <c r="L29" s="91"/>
      <c r="M29" s="30"/>
      <c r="N29" s="31"/>
      <c r="O29" s="32"/>
      <c r="P29" s="90"/>
      <c r="Q29" s="91"/>
      <c r="R29" s="30"/>
      <c r="S29" s="31"/>
      <c r="T29" s="32"/>
      <c r="U29" s="90"/>
      <c r="V29" s="91"/>
      <c r="W29" s="30"/>
      <c r="X29" s="31"/>
      <c r="Y29" s="32"/>
      <c r="Z29" s="90"/>
      <c r="AA29" s="91"/>
    </row>
    <row r="30" spans="1:27" ht="13.5" thickBot="1">
      <c r="A30" s="97"/>
      <c r="B30" s="93"/>
      <c r="C30" s="33"/>
      <c r="D30" s="34"/>
      <c r="E30" s="35" t="s">
        <v>16</v>
      </c>
      <c r="F30" s="88" t="str">
        <f>E3</f>
        <v>0001</v>
      </c>
      <c r="G30" s="89"/>
      <c r="H30" s="33"/>
      <c r="I30" s="34"/>
      <c r="J30" s="35"/>
      <c r="K30" s="88"/>
      <c r="L30" s="89"/>
      <c r="M30" s="33"/>
      <c r="N30" s="34"/>
      <c r="O30" s="35"/>
      <c r="P30" s="88"/>
      <c r="Q30" s="89"/>
      <c r="R30" s="33"/>
      <c r="S30" s="34"/>
      <c r="T30" s="35"/>
      <c r="U30" s="88"/>
      <c r="V30" s="89"/>
      <c r="W30" s="33"/>
      <c r="X30" s="34"/>
      <c r="Y30" s="35"/>
      <c r="Z30" s="88"/>
      <c r="AA30" s="89"/>
    </row>
    <row r="31" spans="1:27" ht="13.5" thickBot="1">
      <c r="A31" s="100" t="s">
        <v>17</v>
      </c>
      <c r="B31" s="101"/>
      <c r="C31" s="102">
        <f>SUM(F29+K29+P29+U29+Z29)</f>
        <v>4509.44</v>
      </c>
      <c r="D31" s="103"/>
      <c r="E31" s="104"/>
      <c r="F31" s="22"/>
      <c r="G31" s="22"/>
      <c r="H31" s="22"/>
      <c r="I31" s="25"/>
      <c r="J31" s="25"/>
      <c r="K31" s="22"/>
      <c r="L31" s="22"/>
      <c r="M31" s="22"/>
      <c r="N31" s="25"/>
      <c r="O31" s="25"/>
      <c r="P31" s="22"/>
      <c r="Q31" s="22"/>
      <c r="R31" s="22"/>
      <c r="S31" s="25"/>
      <c r="T31" s="25"/>
      <c r="U31" s="22"/>
      <c r="V31" s="22"/>
      <c r="W31" s="22"/>
      <c r="X31" s="25"/>
      <c r="Y31" s="25"/>
      <c r="Z31" s="22"/>
      <c r="AA31" s="22"/>
    </row>
    <row r="33" spans="2:17" ht="12.75">
      <c r="B33" s="105" t="s">
        <v>94</v>
      </c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</row>
  </sheetData>
  <sheetProtection/>
  <mergeCells count="92">
    <mergeCell ref="A31:B31"/>
    <mergeCell ref="C31:E31"/>
    <mergeCell ref="U29:V29"/>
    <mergeCell ref="Z29:AA29"/>
    <mergeCell ref="F30:G30"/>
    <mergeCell ref="K30:L30"/>
    <mergeCell ref="P30:Q30"/>
    <mergeCell ref="U30:V30"/>
    <mergeCell ref="Z30:AA30"/>
    <mergeCell ref="D28:E28"/>
    <mergeCell ref="I28:J28"/>
    <mergeCell ref="N28:O28"/>
    <mergeCell ref="S28:T28"/>
    <mergeCell ref="X28:Y28"/>
    <mergeCell ref="A29:A30"/>
    <mergeCell ref="B29:B30"/>
    <mergeCell ref="F29:G29"/>
    <mergeCell ref="K29:L29"/>
    <mergeCell ref="P29:Q29"/>
    <mergeCell ref="W26:AA26"/>
    <mergeCell ref="D27:E27"/>
    <mergeCell ref="I27:J27"/>
    <mergeCell ref="N27:O27"/>
    <mergeCell ref="S27:T27"/>
    <mergeCell ref="X27:Y27"/>
    <mergeCell ref="A26:A27"/>
    <mergeCell ref="B26:B27"/>
    <mergeCell ref="C26:G26"/>
    <mergeCell ref="H26:L26"/>
    <mergeCell ref="M26:Q26"/>
    <mergeCell ref="R26:V26"/>
    <mergeCell ref="W24:AA24"/>
    <mergeCell ref="D25:E25"/>
    <mergeCell ref="I25:J25"/>
    <mergeCell ref="N25:O25"/>
    <mergeCell ref="S25:T25"/>
    <mergeCell ref="X25:Y25"/>
    <mergeCell ref="R22:T22"/>
    <mergeCell ref="U22:V22"/>
    <mergeCell ref="W22:Y22"/>
    <mergeCell ref="Z22:AA22"/>
    <mergeCell ref="A24:A25"/>
    <mergeCell ref="B24:B25"/>
    <mergeCell ref="C24:G24"/>
    <mergeCell ref="H24:L24"/>
    <mergeCell ref="M24:Q24"/>
    <mergeCell ref="R24:V24"/>
    <mergeCell ref="W6:W7"/>
    <mergeCell ref="X6:Z6"/>
    <mergeCell ref="AA6:AA7"/>
    <mergeCell ref="B22:B23"/>
    <mergeCell ref="C22:E22"/>
    <mergeCell ref="F22:G22"/>
    <mergeCell ref="H22:J22"/>
    <mergeCell ref="K22:L22"/>
    <mergeCell ref="M22:O22"/>
    <mergeCell ref="P22:Q22"/>
    <mergeCell ref="M6:M7"/>
    <mergeCell ref="N6:P6"/>
    <mergeCell ref="Q6:Q7"/>
    <mergeCell ref="R6:R7"/>
    <mergeCell ref="S6:U6"/>
    <mergeCell ref="V6:V7"/>
    <mergeCell ref="Y3:AA3"/>
    <mergeCell ref="M4:Q4"/>
    <mergeCell ref="R4:V4"/>
    <mergeCell ref="W4:AA4"/>
    <mergeCell ref="D5:E5"/>
    <mergeCell ref="I5:J5"/>
    <mergeCell ref="N5:O5"/>
    <mergeCell ref="S5:T5"/>
    <mergeCell ref="X5:Y5"/>
    <mergeCell ref="D6:F6"/>
    <mergeCell ref="M3:N3"/>
    <mergeCell ref="O3:Q3"/>
    <mergeCell ref="R3:S3"/>
    <mergeCell ref="T3:V3"/>
    <mergeCell ref="W3:X3"/>
    <mergeCell ref="G6:G7"/>
    <mergeCell ref="H6:H7"/>
    <mergeCell ref="I6:K6"/>
    <mergeCell ref="L6:L7"/>
    <mergeCell ref="B33:Q33"/>
    <mergeCell ref="A3:A7"/>
    <mergeCell ref="B3:B7"/>
    <mergeCell ref="C3:D3"/>
    <mergeCell ref="E3:G3"/>
    <mergeCell ref="H3:I3"/>
    <mergeCell ref="J3:L3"/>
    <mergeCell ref="C4:G4"/>
    <mergeCell ref="H4:L4"/>
    <mergeCell ref="C6:C7"/>
  </mergeCells>
  <printOptions gridLines="1"/>
  <pageMargins left="0.19" right="0.19" top="0.27" bottom="0.17" header="0.17" footer="0.17"/>
  <pageSetup fitToHeight="1" fitToWidth="1" horizontalDpi="600" verticalDpi="600" orientation="landscape" scale="74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3"/>
  <sheetViews>
    <sheetView zoomScalePageLayoutView="0" workbookViewId="0" topLeftCell="A1">
      <selection activeCell="B33" sqref="B33:Q33"/>
    </sheetView>
  </sheetViews>
  <sheetFormatPr defaultColWidth="9.140625" defaultRowHeight="12.75"/>
  <cols>
    <col min="1" max="1" width="3.57421875" style="0" customWidth="1"/>
    <col min="2" max="2" width="24.57421875" style="1" customWidth="1"/>
    <col min="3" max="3" width="6.421875" style="0" customWidth="1"/>
    <col min="4" max="4" width="3.7109375" style="0" customWidth="1"/>
    <col min="5" max="5" width="6.7109375" style="0" customWidth="1"/>
    <col min="6" max="6" width="4.00390625" style="0" customWidth="1"/>
    <col min="7" max="7" width="9.8515625" style="0" customWidth="1"/>
    <col min="8" max="8" width="6.140625" style="0" customWidth="1"/>
    <col min="9" max="9" width="3.7109375" style="0" customWidth="1"/>
    <col min="10" max="10" width="6.7109375" style="0" customWidth="1"/>
    <col min="11" max="11" width="3.7109375" style="0" customWidth="1"/>
    <col min="12" max="12" width="11.28125" style="0" customWidth="1"/>
    <col min="13" max="13" width="6.140625" style="0" customWidth="1"/>
    <col min="14" max="14" width="3.7109375" style="0" customWidth="1"/>
    <col min="15" max="15" width="6.7109375" style="0" customWidth="1"/>
    <col min="16" max="16" width="4.28125" style="0" customWidth="1"/>
    <col min="17" max="17" width="8.8515625" style="0" customWidth="1"/>
    <col min="18" max="18" width="6.140625" style="0" customWidth="1"/>
    <col min="19" max="19" width="3.7109375" style="0" customWidth="1"/>
    <col min="20" max="20" width="6.7109375" style="0" customWidth="1"/>
    <col min="21" max="21" width="4.00390625" style="0" customWidth="1"/>
    <col min="22" max="22" width="9.57421875" style="0" customWidth="1"/>
    <col min="23" max="23" width="6.140625" style="0" customWidth="1"/>
    <col min="24" max="24" width="3.7109375" style="0" customWidth="1"/>
    <col min="25" max="25" width="6.7109375" style="0" customWidth="1"/>
    <col min="26" max="26" width="4.140625" style="0" customWidth="1"/>
    <col min="27" max="27" width="9.8515625" style="0" customWidth="1"/>
  </cols>
  <sheetData>
    <row r="1" spans="1:27" ht="12.75">
      <c r="A1" s="22" t="s">
        <v>52</v>
      </c>
      <c r="B1" s="23"/>
      <c r="C1" s="24" t="s">
        <v>32</v>
      </c>
      <c r="D1" s="22"/>
      <c r="E1" s="22"/>
      <c r="F1" s="22"/>
      <c r="G1" s="22"/>
      <c r="H1" s="22" t="s">
        <v>0</v>
      </c>
      <c r="I1" s="22"/>
      <c r="J1" s="22"/>
      <c r="K1" s="22"/>
      <c r="L1" s="24" t="s">
        <v>57</v>
      </c>
      <c r="M1" s="22"/>
      <c r="N1" s="22"/>
      <c r="O1" s="22"/>
      <c r="P1" s="22"/>
      <c r="Q1" s="22"/>
      <c r="R1" s="24"/>
      <c r="S1" s="22"/>
      <c r="T1" s="22"/>
      <c r="U1" s="22"/>
      <c r="V1" s="22"/>
      <c r="W1" s="24"/>
      <c r="X1" s="22"/>
      <c r="Y1" s="22"/>
      <c r="Z1" s="22"/>
      <c r="AA1" s="22"/>
    </row>
    <row r="2" spans="1:27" ht="13.5" thickBot="1">
      <c r="A2" s="22" t="s">
        <v>74</v>
      </c>
      <c r="B2" s="23"/>
      <c r="C2" s="24"/>
      <c r="D2" s="22"/>
      <c r="E2" s="22"/>
      <c r="F2" s="22"/>
      <c r="G2" s="22"/>
      <c r="H2" s="22" t="s">
        <v>51</v>
      </c>
      <c r="I2" s="22"/>
      <c r="J2" s="22"/>
      <c r="K2" s="24"/>
      <c r="L2" s="24" t="s">
        <v>50</v>
      </c>
      <c r="M2" s="22"/>
      <c r="N2" s="22" t="str">
        <f>'New London, CT'!N2</f>
        <v>Aramark Uniform Serivces &amp; Career Apparel, LLC</v>
      </c>
      <c r="O2" s="22"/>
      <c r="P2" s="22"/>
      <c r="Q2" s="22"/>
      <c r="R2" s="24"/>
      <c r="S2" s="22"/>
      <c r="T2" s="22"/>
      <c r="U2" s="22"/>
      <c r="V2" s="22"/>
      <c r="W2" s="24"/>
      <c r="X2" s="22"/>
      <c r="Y2" s="22"/>
      <c r="Z2" s="22"/>
      <c r="AA2" s="22"/>
    </row>
    <row r="3" spans="1:27" s="3" customFormat="1" ht="12.75" customHeight="1">
      <c r="A3" s="85" t="s">
        <v>19</v>
      </c>
      <c r="B3" s="82" t="s">
        <v>18</v>
      </c>
      <c r="C3" s="78" t="s">
        <v>6</v>
      </c>
      <c r="D3" s="79"/>
      <c r="E3" s="59" t="s">
        <v>45</v>
      </c>
      <c r="F3" s="60"/>
      <c r="G3" s="61"/>
      <c r="H3" s="78" t="s">
        <v>6</v>
      </c>
      <c r="I3" s="79"/>
      <c r="J3" s="59" t="s">
        <v>46</v>
      </c>
      <c r="K3" s="60"/>
      <c r="L3" s="61"/>
      <c r="M3" s="78" t="s">
        <v>6</v>
      </c>
      <c r="N3" s="79"/>
      <c r="O3" s="59" t="s">
        <v>47</v>
      </c>
      <c r="P3" s="60"/>
      <c r="Q3" s="61"/>
      <c r="R3" s="78" t="s">
        <v>6</v>
      </c>
      <c r="S3" s="79"/>
      <c r="T3" s="59" t="s">
        <v>48</v>
      </c>
      <c r="U3" s="60"/>
      <c r="V3" s="61"/>
      <c r="W3" s="78" t="s">
        <v>6</v>
      </c>
      <c r="X3" s="79"/>
      <c r="Y3" s="59" t="s">
        <v>49</v>
      </c>
      <c r="Z3" s="60"/>
      <c r="AA3" s="61"/>
    </row>
    <row r="4" spans="1:27" s="3" customFormat="1" ht="12.75">
      <c r="A4" s="86"/>
      <c r="B4" s="83"/>
      <c r="C4" s="62" t="s">
        <v>7</v>
      </c>
      <c r="D4" s="63"/>
      <c r="E4" s="63"/>
      <c r="F4" s="64"/>
      <c r="G4" s="65"/>
      <c r="H4" s="62" t="s">
        <v>20</v>
      </c>
      <c r="I4" s="63"/>
      <c r="J4" s="63"/>
      <c r="K4" s="64"/>
      <c r="L4" s="65"/>
      <c r="M4" s="62" t="s">
        <v>21</v>
      </c>
      <c r="N4" s="63"/>
      <c r="O4" s="63"/>
      <c r="P4" s="64"/>
      <c r="Q4" s="65"/>
      <c r="R4" s="62" t="s">
        <v>22</v>
      </c>
      <c r="S4" s="63"/>
      <c r="T4" s="63"/>
      <c r="U4" s="64"/>
      <c r="V4" s="65"/>
      <c r="W4" s="62" t="s">
        <v>23</v>
      </c>
      <c r="X4" s="63"/>
      <c r="Y4" s="63"/>
      <c r="Z4" s="64"/>
      <c r="AA4" s="65"/>
    </row>
    <row r="5" spans="1:27" s="3" customFormat="1" ht="11.25">
      <c r="A5" s="86"/>
      <c r="B5" s="83"/>
      <c r="C5" s="7" t="s">
        <v>14</v>
      </c>
      <c r="D5" s="77">
        <v>41913</v>
      </c>
      <c r="E5" s="77"/>
      <c r="F5" s="4" t="s">
        <v>15</v>
      </c>
      <c r="G5" s="8">
        <v>42277</v>
      </c>
      <c r="H5" s="7" t="s">
        <v>14</v>
      </c>
      <c r="I5" s="77">
        <v>42278</v>
      </c>
      <c r="J5" s="77"/>
      <c r="K5" s="4" t="s">
        <v>15</v>
      </c>
      <c r="L5" s="8">
        <v>42643</v>
      </c>
      <c r="M5" s="7" t="s">
        <v>14</v>
      </c>
      <c r="N5" s="77">
        <v>42644</v>
      </c>
      <c r="O5" s="77"/>
      <c r="P5" s="4" t="s">
        <v>15</v>
      </c>
      <c r="Q5" s="8">
        <v>43008</v>
      </c>
      <c r="R5" s="7" t="s">
        <v>14</v>
      </c>
      <c r="S5" s="77">
        <v>43009</v>
      </c>
      <c r="T5" s="77"/>
      <c r="U5" s="4" t="s">
        <v>15</v>
      </c>
      <c r="V5" s="8">
        <v>43373</v>
      </c>
      <c r="W5" s="7" t="s">
        <v>14</v>
      </c>
      <c r="X5" s="77">
        <v>43374</v>
      </c>
      <c r="Y5" s="77"/>
      <c r="Z5" s="4" t="s">
        <v>15</v>
      </c>
      <c r="AA5" s="8">
        <v>43738</v>
      </c>
    </row>
    <row r="6" spans="1:27" s="3" customFormat="1" ht="12.75" customHeight="1">
      <c r="A6" s="86"/>
      <c r="B6" s="83"/>
      <c r="C6" s="66" t="s">
        <v>8</v>
      </c>
      <c r="D6" s="68" t="s">
        <v>9</v>
      </c>
      <c r="E6" s="63"/>
      <c r="F6" s="69"/>
      <c r="G6" s="70" t="s">
        <v>13</v>
      </c>
      <c r="H6" s="66" t="s">
        <v>8</v>
      </c>
      <c r="I6" s="68" t="s">
        <v>9</v>
      </c>
      <c r="J6" s="63"/>
      <c r="K6" s="69"/>
      <c r="L6" s="70" t="s">
        <v>13</v>
      </c>
      <c r="M6" s="66" t="s">
        <v>8</v>
      </c>
      <c r="N6" s="68" t="s">
        <v>9</v>
      </c>
      <c r="O6" s="63"/>
      <c r="P6" s="69"/>
      <c r="Q6" s="70" t="s">
        <v>13</v>
      </c>
      <c r="R6" s="66" t="s">
        <v>8</v>
      </c>
      <c r="S6" s="68" t="s">
        <v>9</v>
      </c>
      <c r="T6" s="63"/>
      <c r="U6" s="69"/>
      <c r="V6" s="70" t="s">
        <v>13</v>
      </c>
      <c r="W6" s="66" t="s">
        <v>8</v>
      </c>
      <c r="X6" s="68" t="s">
        <v>9</v>
      </c>
      <c r="Y6" s="63"/>
      <c r="Z6" s="69"/>
      <c r="AA6" s="70" t="s">
        <v>13</v>
      </c>
    </row>
    <row r="7" spans="1:27" s="3" customFormat="1" ht="12" thickBot="1">
      <c r="A7" s="87"/>
      <c r="B7" s="84"/>
      <c r="C7" s="67"/>
      <c r="D7" s="42" t="s">
        <v>10</v>
      </c>
      <c r="E7" s="42" t="s">
        <v>11</v>
      </c>
      <c r="F7" s="43" t="s">
        <v>12</v>
      </c>
      <c r="G7" s="71"/>
      <c r="H7" s="67"/>
      <c r="I7" s="42" t="s">
        <v>10</v>
      </c>
      <c r="J7" s="42" t="s">
        <v>11</v>
      </c>
      <c r="K7" s="43" t="s">
        <v>12</v>
      </c>
      <c r="L7" s="71"/>
      <c r="M7" s="67"/>
      <c r="N7" s="42" t="s">
        <v>10</v>
      </c>
      <c r="O7" s="42" t="s">
        <v>11</v>
      </c>
      <c r="P7" s="43" t="s">
        <v>12</v>
      </c>
      <c r="Q7" s="71"/>
      <c r="R7" s="67"/>
      <c r="S7" s="42" t="s">
        <v>10</v>
      </c>
      <c r="T7" s="42" t="s">
        <v>11</v>
      </c>
      <c r="U7" s="43" t="s">
        <v>12</v>
      </c>
      <c r="V7" s="71"/>
      <c r="W7" s="67"/>
      <c r="X7" s="42" t="s">
        <v>10</v>
      </c>
      <c r="Y7" s="42" t="s">
        <v>11</v>
      </c>
      <c r="Z7" s="43" t="s">
        <v>12</v>
      </c>
      <c r="AA7" s="71"/>
    </row>
    <row r="8" spans="1:27" ht="17.25" customHeight="1">
      <c r="A8" s="46" t="s">
        <v>75</v>
      </c>
      <c r="B8" s="17" t="s">
        <v>36</v>
      </c>
      <c r="C8" s="15">
        <v>0.25</v>
      </c>
      <c r="D8" s="14">
        <v>35</v>
      </c>
      <c r="E8" s="13">
        <f>SUM(C8*D8)</f>
        <v>8.75</v>
      </c>
      <c r="F8" s="14">
        <v>52</v>
      </c>
      <c r="G8" s="16">
        <f>SUM(E8*F8)</f>
        <v>455</v>
      </c>
      <c r="H8" s="15"/>
      <c r="I8" s="14"/>
      <c r="J8" s="13"/>
      <c r="K8" s="14"/>
      <c r="L8" s="16"/>
      <c r="M8" s="15"/>
      <c r="N8" s="14"/>
      <c r="O8" s="13"/>
      <c r="P8" s="14"/>
      <c r="Q8" s="16"/>
      <c r="R8" s="15"/>
      <c r="S8" s="14"/>
      <c r="T8" s="13"/>
      <c r="U8" s="14"/>
      <c r="V8" s="16"/>
      <c r="W8" s="15"/>
      <c r="X8" s="14"/>
      <c r="Y8" s="13"/>
      <c r="Z8" s="14"/>
      <c r="AA8" s="16"/>
    </row>
    <row r="9" spans="1:27" ht="17.25" customHeight="1">
      <c r="A9" s="46" t="s">
        <v>76</v>
      </c>
      <c r="B9" s="17" t="s">
        <v>37</v>
      </c>
      <c r="C9" s="15">
        <v>0.14</v>
      </c>
      <c r="D9" s="14">
        <v>0</v>
      </c>
      <c r="E9" s="13">
        <f aca="true" t="shared" si="0" ref="E9:E21">SUM(C9*D9)</f>
        <v>0</v>
      </c>
      <c r="F9" s="14">
        <v>52</v>
      </c>
      <c r="G9" s="16">
        <f aca="true" t="shared" si="1" ref="G9:G21">SUM(E9*F9)</f>
        <v>0</v>
      </c>
      <c r="H9" s="15"/>
      <c r="I9" s="14"/>
      <c r="J9" s="13"/>
      <c r="K9" s="14"/>
      <c r="L9" s="16"/>
      <c r="M9" s="15"/>
      <c r="N9" s="14"/>
      <c r="O9" s="13"/>
      <c r="P9" s="14"/>
      <c r="Q9" s="16"/>
      <c r="R9" s="15"/>
      <c r="S9" s="14"/>
      <c r="T9" s="13"/>
      <c r="U9" s="14"/>
      <c r="V9" s="16"/>
      <c r="W9" s="15"/>
      <c r="X9" s="14"/>
      <c r="Y9" s="13"/>
      <c r="Z9" s="14"/>
      <c r="AA9" s="16"/>
    </row>
    <row r="10" spans="1:27" ht="17.25" customHeight="1">
      <c r="A10" s="46" t="s">
        <v>77</v>
      </c>
      <c r="B10" s="17" t="s">
        <v>38</v>
      </c>
      <c r="C10" s="15">
        <v>0.35</v>
      </c>
      <c r="D10" s="14">
        <v>0</v>
      </c>
      <c r="E10" s="13">
        <f t="shared" si="0"/>
        <v>0</v>
      </c>
      <c r="F10" s="14">
        <v>52</v>
      </c>
      <c r="G10" s="16">
        <f t="shared" si="1"/>
        <v>0</v>
      </c>
      <c r="H10" s="15"/>
      <c r="I10" s="14"/>
      <c r="J10" s="13"/>
      <c r="K10" s="14"/>
      <c r="L10" s="16"/>
      <c r="M10" s="15"/>
      <c r="N10" s="14"/>
      <c r="O10" s="13"/>
      <c r="P10" s="14"/>
      <c r="Q10" s="16"/>
      <c r="R10" s="15"/>
      <c r="S10" s="14"/>
      <c r="T10" s="13"/>
      <c r="U10" s="14"/>
      <c r="V10" s="16"/>
      <c r="W10" s="15"/>
      <c r="X10" s="14"/>
      <c r="Y10" s="13"/>
      <c r="Z10" s="14"/>
      <c r="AA10" s="16"/>
    </row>
    <row r="11" spans="1:27" ht="17.25" customHeight="1">
      <c r="A11" s="46" t="s">
        <v>78</v>
      </c>
      <c r="B11" s="17" t="s">
        <v>39</v>
      </c>
      <c r="C11" s="15">
        <v>0.14</v>
      </c>
      <c r="D11" s="14">
        <v>0</v>
      </c>
      <c r="E11" s="13">
        <f t="shared" si="0"/>
        <v>0</v>
      </c>
      <c r="F11" s="14">
        <v>52</v>
      </c>
      <c r="G11" s="16">
        <f t="shared" si="1"/>
        <v>0</v>
      </c>
      <c r="H11" s="15"/>
      <c r="I11" s="14"/>
      <c r="J11" s="13"/>
      <c r="K11" s="14"/>
      <c r="L11" s="16"/>
      <c r="M11" s="15"/>
      <c r="N11" s="14"/>
      <c r="O11" s="13"/>
      <c r="P11" s="14"/>
      <c r="Q11" s="16"/>
      <c r="R11" s="15"/>
      <c r="S11" s="14"/>
      <c r="T11" s="13"/>
      <c r="U11" s="14"/>
      <c r="V11" s="16"/>
      <c r="W11" s="15"/>
      <c r="X11" s="14"/>
      <c r="Y11" s="13"/>
      <c r="Z11" s="14"/>
      <c r="AA11" s="16"/>
    </row>
    <row r="12" spans="1:27" ht="17.25" customHeight="1">
      <c r="A12" s="46" t="s">
        <v>79</v>
      </c>
      <c r="B12" s="17" t="s">
        <v>40</v>
      </c>
      <c r="C12" s="15">
        <v>0.14</v>
      </c>
      <c r="D12" s="14">
        <v>0</v>
      </c>
      <c r="E12" s="13">
        <f t="shared" si="0"/>
        <v>0</v>
      </c>
      <c r="F12" s="14">
        <v>52</v>
      </c>
      <c r="G12" s="16">
        <f t="shared" si="1"/>
        <v>0</v>
      </c>
      <c r="H12" s="15"/>
      <c r="I12" s="14"/>
      <c r="J12" s="13"/>
      <c r="K12" s="14"/>
      <c r="L12" s="16"/>
      <c r="M12" s="15"/>
      <c r="N12" s="14"/>
      <c r="O12" s="13"/>
      <c r="P12" s="14"/>
      <c r="Q12" s="16"/>
      <c r="R12" s="15"/>
      <c r="S12" s="14"/>
      <c r="T12" s="13"/>
      <c r="U12" s="14"/>
      <c r="V12" s="16"/>
      <c r="W12" s="15"/>
      <c r="X12" s="14"/>
      <c r="Y12" s="13"/>
      <c r="Z12" s="14"/>
      <c r="AA12" s="16"/>
    </row>
    <row r="13" spans="1:27" ht="17.25" customHeight="1">
      <c r="A13" s="46" t="s">
        <v>80</v>
      </c>
      <c r="B13" s="17" t="s">
        <v>41</v>
      </c>
      <c r="C13" s="15">
        <v>0.18</v>
      </c>
      <c r="D13" s="14">
        <v>177</v>
      </c>
      <c r="E13" s="13">
        <f t="shared" si="0"/>
        <v>31.86</v>
      </c>
      <c r="F13" s="14">
        <v>52</v>
      </c>
      <c r="G13" s="16">
        <f t="shared" si="1"/>
        <v>1656.72</v>
      </c>
      <c r="H13" s="15"/>
      <c r="I13" s="14"/>
      <c r="J13" s="13"/>
      <c r="K13" s="14"/>
      <c r="L13" s="16"/>
      <c r="M13" s="15"/>
      <c r="N13" s="14"/>
      <c r="O13" s="13"/>
      <c r="P13" s="14"/>
      <c r="Q13" s="16"/>
      <c r="R13" s="15"/>
      <c r="S13" s="14"/>
      <c r="T13" s="13"/>
      <c r="U13" s="14"/>
      <c r="V13" s="16"/>
      <c r="W13" s="15"/>
      <c r="X13" s="14"/>
      <c r="Y13" s="13"/>
      <c r="Z13" s="14"/>
      <c r="AA13" s="16"/>
    </row>
    <row r="14" spans="1:27" ht="17.25" customHeight="1">
      <c r="A14" s="46" t="s">
        <v>81</v>
      </c>
      <c r="B14" s="17" t="s">
        <v>42</v>
      </c>
      <c r="C14" s="15">
        <v>1.25</v>
      </c>
      <c r="D14" s="14">
        <v>0</v>
      </c>
      <c r="E14" s="13">
        <f t="shared" si="0"/>
        <v>0</v>
      </c>
      <c r="F14" s="14">
        <v>52</v>
      </c>
      <c r="G14" s="16">
        <f t="shared" si="1"/>
        <v>0</v>
      </c>
      <c r="H14" s="15"/>
      <c r="I14" s="14"/>
      <c r="J14" s="13"/>
      <c r="K14" s="14"/>
      <c r="L14" s="16"/>
      <c r="M14" s="15"/>
      <c r="N14" s="14"/>
      <c r="O14" s="13"/>
      <c r="P14" s="14"/>
      <c r="Q14" s="16"/>
      <c r="R14" s="15"/>
      <c r="S14" s="14"/>
      <c r="T14" s="13"/>
      <c r="U14" s="14"/>
      <c r="V14" s="16"/>
      <c r="W14" s="15"/>
      <c r="X14" s="14"/>
      <c r="Y14" s="13"/>
      <c r="Z14" s="14"/>
      <c r="AA14" s="16"/>
    </row>
    <row r="15" spans="1:27" ht="17.25" customHeight="1">
      <c r="A15" s="46" t="s">
        <v>82</v>
      </c>
      <c r="B15" s="17" t="s">
        <v>43</v>
      </c>
      <c r="C15" s="15">
        <v>2.5</v>
      </c>
      <c r="D15" s="14">
        <v>25</v>
      </c>
      <c r="E15" s="13">
        <f t="shared" si="0"/>
        <v>62.5</v>
      </c>
      <c r="F15" s="14">
        <v>52</v>
      </c>
      <c r="G15" s="16">
        <f t="shared" si="1"/>
        <v>3250</v>
      </c>
      <c r="H15" s="15"/>
      <c r="I15" s="14"/>
      <c r="J15" s="13"/>
      <c r="K15" s="14"/>
      <c r="L15" s="16"/>
      <c r="M15" s="15"/>
      <c r="N15" s="14"/>
      <c r="O15" s="13"/>
      <c r="P15" s="14"/>
      <c r="Q15" s="16"/>
      <c r="R15" s="15"/>
      <c r="S15" s="14"/>
      <c r="T15" s="13"/>
      <c r="U15" s="14"/>
      <c r="V15" s="16"/>
      <c r="W15" s="15"/>
      <c r="X15" s="14"/>
      <c r="Y15" s="13"/>
      <c r="Z15" s="14"/>
      <c r="AA15" s="16"/>
    </row>
    <row r="16" spans="1:27" ht="17.25" customHeight="1">
      <c r="A16" s="46" t="s">
        <v>83</v>
      </c>
      <c r="B16" s="17" t="s">
        <v>44</v>
      </c>
      <c r="C16" s="15">
        <v>2</v>
      </c>
      <c r="D16" s="14">
        <v>20</v>
      </c>
      <c r="E16" s="13">
        <f t="shared" si="0"/>
        <v>40</v>
      </c>
      <c r="F16" s="14">
        <v>52</v>
      </c>
      <c r="G16" s="16">
        <f t="shared" si="1"/>
        <v>2080</v>
      </c>
      <c r="H16" s="15"/>
      <c r="I16" s="14"/>
      <c r="J16" s="13"/>
      <c r="K16" s="14"/>
      <c r="L16" s="16"/>
      <c r="M16" s="15"/>
      <c r="N16" s="14"/>
      <c r="O16" s="13"/>
      <c r="P16" s="14"/>
      <c r="Q16" s="16"/>
      <c r="R16" s="15"/>
      <c r="S16" s="14"/>
      <c r="T16" s="13"/>
      <c r="U16" s="14"/>
      <c r="V16" s="16"/>
      <c r="W16" s="15"/>
      <c r="X16" s="14"/>
      <c r="Y16" s="13"/>
      <c r="Z16" s="14"/>
      <c r="AA16" s="16"/>
    </row>
    <row r="17" spans="1:27" ht="17.25" customHeight="1">
      <c r="A17" s="46" t="s">
        <v>84</v>
      </c>
      <c r="B17" s="17" t="s">
        <v>1</v>
      </c>
      <c r="C17" s="15">
        <v>0.4</v>
      </c>
      <c r="D17" s="14">
        <v>0</v>
      </c>
      <c r="E17" s="13">
        <f t="shared" si="0"/>
        <v>0</v>
      </c>
      <c r="F17" s="14">
        <v>52</v>
      </c>
      <c r="G17" s="16">
        <f t="shared" si="1"/>
        <v>0</v>
      </c>
      <c r="H17" s="15"/>
      <c r="I17" s="14"/>
      <c r="J17" s="13"/>
      <c r="K17" s="14"/>
      <c r="L17" s="16"/>
      <c r="M17" s="15"/>
      <c r="N17" s="14"/>
      <c r="O17" s="13"/>
      <c r="P17" s="14"/>
      <c r="Q17" s="16"/>
      <c r="R17" s="15"/>
      <c r="S17" s="14"/>
      <c r="T17" s="13"/>
      <c r="U17" s="14"/>
      <c r="V17" s="16"/>
      <c r="W17" s="15"/>
      <c r="X17" s="14"/>
      <c r="Y17" s="13"/>
      <c r="Z17" s="14"/>
      <c r="AA17" s="16"/>
    </row>
    <row r="18" spans="1:27" ht="17.25" customHeight="1">
      <c r="A18" s="46" t="s">
        <v>85</v>
      </c>
      <c r="B18" s="17" t="s">
        <v>2</v>
      </c>
      <c r="C18" s="15">
        <v>0.5</v>
      </c>
      <c r="D18" s="14">
        <v>0</v>
      </c>
      <c r="E18" s="13">
        <f t="shared" si="0"/>
        <v>0</v>
      </c>
      <c r="F18" s="14">
        <v>52</v>
      </c>
      <c r="G18" s="16">
        <f t="shared" si="1"/>
        <v>0</v>
      </c>
      <c r="H18" s="15"/>
      <c r="I18" s="14"/>
      <c r="J18" s="13"/>
      <c r="K18" s="14"/>
      <c r="L18" s="16"/>
      <c r="M18" s="15"/>
      <c r="N18" s="14"/>
      <c r="O18" s="13"/>
      <c r="P18" s="14"/>
      <c r="Q18" s="16"/>
      <c r="R18" s="15"/>
      <c r="S18" s="14"/>
      <c r="T18" s="13"/>
      <c r="U18" s="14"/>
      <c r="V18" s="16"/>
      <c r="W18" s="15"/>
      <c r="X18" s="14"/>
      <c r="Y18" s="13"/>
      <c r="Z18" s="14"/>
      <c r="AA18" s="16"/>
    </row>
    <row r="19" spans="1:27" ht="17.25" customHeight="1">
      <c r="A19" s="46" t="s">
        <v>86</v>
      </c>
      <c r="B19" s="17" t="s">
        <v>33</v>
      </c>
      <c r="C19" s="15">
        <v>0.4</v>
      </c>
      <c r="D19" s="14">
        <v>0</v>
      </c>
      <c r="E19" s="13">
        <f>SUM(C19*D19)</f>
        <v>0</v>
      </c>
      <c r="F19" s="14">
        <v>52</v>
      </c>
      <c r="G19" s="16">
        <f>SUM(E19*F19)</f>
        <v>0</v>
      </c>
      <c r="H19" s="15"/>
      <c r="I19" s="14"/>
      <c r="J19" s="13"/>
      <c r="K19" s="14"/>
      <c r="L19" s="16"/>
      <c r="M19" s="15"/>
      <c r="N19" s="14"/>
      <c r="O19" s="13"/>
      <c r="P19" s="14"/>
      <c r="Q19" s="16"/>
      <c r="R19" s="15"/>
      <c r="S19" s="14"/>
      <c r="T19" s="13"/>
      <c r="U19" s="14"/>
      <c r="V19" s="16"/>
      <c r="W19" s="15"/>
      <c r="X19" s="14"/>
      <c r="Y19" s="13"/>
      <c r="Z19" s="14"/>
      <c r="AA19" s="16"/>
    </row>
    <row r="20" spans="1:27" ht="17.25" customHeight="1">
      <c r="A20" s="46" t="s">
        <v>87</v>
      </c>
      <c r="B20" s="17" t="s">
        <v>3</v>
      </c>
      <c r="C20" s="15">
        <v>0.4</v>
      </c>
      <c r="D20" s="14">
        <v>0</v>
      </c>
      <c r="E20" s="13">
        <f>SUM(C20*D20)</f>
        <v>0</v>
      </c>
      <c r="F20" s="14">
        <v>52</v>
      </c>
      <c r="G20" s="16">
        <f>SUM(E20*F20)</f>
        <v>0</v>
      </c>
      <c r="H20" s="15"/>
      <c r="I20" s="14"/>
      <c r="J20" s="13"/>
      <c r="K20" s="14"/>
      <c r="L20" s="16"/>
      <c r="M20" s="15"/>
      <c r="N20" s="14"/>
      <c r="O20" s="13"/>
      <c r="P20" s="14"/>
      <c r="Q20" s="16"/>
      <c r="R20" s="15"/>
      <c r="S20" s="14"/>
      <c r="T20" s="13"/>
      <c r="U20" s="14"/>
      <c r="V20" s="16"/>
      <c r="W20" s="15"/>
      <c r="X20" s="14"/>
      <c r="Y20" s="13"/>
      <c r="Z20" s="14"/>
      <c r="AA20" s="16"/>
    </row>
    <row r="21" spans="1:27" ht="17.25" customHeight="1" thickBot="1">
      <c r="A21" s="46" t="s">
        <v>88</v>
      </c>
      <c r="B21" s="44" t="s">
        <v>4</v>
      </c>
      <c r="C21" s="26">
        <v>0</v>
      </c>
      <c r="D21" s="27">
        <v>0</v>
      </c>
      <c r="E21" s="28">
        <f t="shared" si="0"/>
        <v>0</v>
      </c>
      <c r="F21" s="27">
        <v>52</v>
      </c>
      <c r="G21" s="29">
        <f t="shared" si="1"/>
        <v>0</v>
      </c>
      <c r="H21" s="26"/>
      <c r="I21" s="27"/>
      <c r="J21" s="28"/>
      <c r="K21" s="27"/>
      <c r="L21" s="29"/>
      <c r="M21" s="26"/>
      <c r="N21" s="27"/>
      <c r="O21" s="28"/>
      <c r="P21" s="27"/>
      <c r="Q21" s="29"/>
      <c r="R21" s="26"/>
      <c r="S21" s="27"/>
      <c r="T21" s="28"/>
      <c r="U21" s="27"/>
      <c r="V21" s="29"/>
      <c r="W21" s="26"/>
      <c r="X21" s="27"/>
      <c r="Y21" s="28"/>
      <c r="Z21" s="27"/>
      <c r="AA21" s="29"/>
    </row>
    <row r="22" spans="1:27" ht="13.5" customHeight="1" thickTop="1">
      <c r="A22" s="47" t="s">
        <v>32</v>
      </c>
      <c r="B22" s="94" t="s">
        <v>24</v>
      </c>
      <c r="C22" s="72" t="s">
        <v>25</v>
      </c>
      <c r="D22" s="73"/>
      <c r="E22" s="74"/>
      <c r="F22" s="75" t="s">
        <v>26</v>
      </c>
      <c r="G22" s="76"/>
      <c r="H22" s="72"/>
      <c r="I22" s="73"/>
      <c r="J22" s="74"/>
      <c r="K22" s="75"/>
      <c r="L22" s="76"/>
      <c r="M22" s="72"/>
      <c r="N22" s="73"/>
      <c r="O22" s="74"/>
      <c r="P22" s="75"/>
      <c r="Q22" s="76"/>
      <c r="R22" s="72"/>
      <c r="S22" s="73"/>
      <c r="T22" s="74"/>
      <c r="U22" s="75"/>
      <c r="V22" s="76"/>
      <c r="W22" s="72"/>
      <c r="X22" s="73"/>
      <c r="Y22" s="74"/>
      <c r="Z22" s="75"/>
      <c r="AA22" s="76"/>
    </row>
    <row r="23" spans="1:27" ht="15" customHeight="1">
      <c r="A23" s="48" t="s">
        <v>32</v>
      </c>
      <c r="B23" s="95"/>
      <c r="C23" s="9"/>
      <c r="D23" s="5"/>
      <c r="E23" s="6">
        <f>SUM(E8:E21)</f>
        <v>143.11</v>
      </c>
      <c r="F23" s="5"/>
      <c r="G23" s="10">
        <f>SUM(G8:G21)</f>
        <v>7441.72</v>
      </c>
      <c r="H23" s="9"/>
      <c r="I23" s="5"/>
      <c r="J23" s="6"/>
      <c r="K23" s="5"/>
      <c r="L23" s="10"/>
      <c r="M23" s="9"/>
      <c r="N23" s="5"/>
      <c r="O23" s="6"/>
      <c r="P23" s="5"/>
      <c r="Q23" s="10"/>
      <c r="R23" s="9"/>
      <c r="S23" s="5"/>
      <c r="T23" s="6"/>
      <c r="U23" s="5"/>
      <c r="V23" s="10"/>
      <c r="W23" s="9"/>
      <c r="X23" s="5"/>
      <c r="Y23" s="6"/>
      <c r="Z23" s="5"/>
      <c r="AA23" s="10"/>
    </row>
    <row r="24" spans="1:27" s="2" customFormat="1" ht="16.5" customHeight="1">
      <c r="A24" s="96" t="s">
        <v>89</v>
      </c>
      <c r="B24" s="53" t="s">
        <v>34</v>
      </c>
      <c r="C24" s="55" t="s">
        <v>29</v>
      </c>
      <c r="D24" s="56"/>
      <c r="E24" s="56"/>
      <c r="F24" s="57"/>
      <c r="G24" s="58"/>
      <c r="H24" s="55"/>
      <c r="I24" s="56"/>
      <c r="J24" s="56"/>
      <c r="K24" s="57"/>
      <c r="L24" s="58"/>
      <c r="M24" s="55"/>
      <c r="N24" s="56"/>
      <c r="O24" s="56"/>
      <c r="P24" s="57"/>
      <c r="Q24" s="58"/>
      <c r="R24" s="55"/>
      <c r="S24" s="56"/>
      <c r="T24" s="56"/>
      <c r="U24" s="57"/>
      <c r="V24" s="58"/>
      <c r="W24" s="55"/>
      <c r="X24" s="56"/>
      <c r="Y24" s="56"/>
      <c r="Z24" s="57"/>
      <c r="AA24" s="58"/>
    </row>
    <row r="25" spans="1:27" s="2" customFormat="1" ht="16.5" customHeight="1">
      <c r="A25" s="52"/>
      <c r="B25" s="54"/>
      <c r="C25" s="41">
        <v>0</v>
      </c>
      <c r="D25" s="50">
        <f>SUM(C25*E23)</f>
        <v>0</v>
      </c>
      <c r="E25" s="51"/>
      <c r="F25" s="12">
        <v>52</v>
      </c>
      <c r="G25" s="11">
        <f>SUM(D25*F25)</f>
        <v>0</v>
      </c>
      <c r="H25" s="41"/>
      <c r="I25" s="50"/>
      <c r="J25" s="51"/>
      <c r="K25" s="12"/>
      <c r="L25" s="11"/>
      <c r="M25" s="41"/>
      <c r="N25" s="50"/>
      <c r="O25" s="51"/>
      <c r="P25" s="12"/>
      <c r="Q25" s="11"/>
      <c r="R25" s="41"/>
      <c r="S25" s="50"/>
      <c r="T25" s="51"/>
      <c r="U25" s="12"/>
      <c r="V25" s="11"/>
      <c r="W25" s="41"/>
      <c r="X25" s="50"/>
      <c r="Y25" s="51"/>
      <c r="Z25" s="12"/>
      <c r="AA25" s="11"/>
    </row>
    <row r="26" spans="1:27" s="2" customFormat="1" ht="16.5" customHeight="1">
      <c r="A26" s="96" t="s">
        <v>90</v>
      </c>
      <c r="B26" s="53" t="s">
        <v>35</v>
      </c>
      <c r="C26" s="55" t="s">
        <v>27</v>
      </c>
      <c r="D26" s="56"/>
      <c r="E26" s="56"/>
      <c r="F26" s="57"/>
      <c r="G26" s="58"/>
      <c r="H26" s="55"/>
      <c r="I26" s="56"/>
      <c r="J26" s="56"/>
      <c r="K26" s="57"/>
      <c r="L26" s="58"/>
      <c r="M26" s="55"/>
      <c r="N26" s="56"/>
      <c r="O26" s="56"/>
      <c r="P26" s="57"/>
      <c r="Q26" s="58"/>
      <c r="R26" s="55"/>
      <c r="S26" s="56"/>
      <c r="T26" s="56"/>
      <c r="U26" s="57"/>
      <c r="V26" s="58"/>
      <c r="W26" s="55"/>
      <c r="X26" s="56"/>
      <c r="Y26" s="56"/>
      <c r="Z26" s="57"/>
      <c r="AA26" s="58"/>
    </row>
    <row r="27" spans="1:27" s="2" customFormat="1" ht="16.5" customHeight="1">
      <c r="A27" s="52"/>
      <c r="B27" s="54"/>
      <c r="C27" s="41">
        <v>0</v>
      </c>
      <c r="D27" s="80">
        <f>SUM(C27*E23)</f>
        <v>0</v>
      </c>
      <c r="E27" s="81"/>
      <c r="F27" s="12">
        <v>52</v>
      </c>
      <c r="G27" s="36">
        <f>SUM(D27*F27)</f>
        <v>0</v>
      </c>
      <c r="H27" s="41"/>
      <c r="I27" s="80"/>
      <c r="J27" s="81"/>
      <c r="K27" s="12"/>
      <c r="L27" s="36"/>
      <c r="M27" s="41"/>
      <c r="N27" s="80"/>
      <c r="O27" s="81"/>
      <c r="P27" s="12"/>
      <c r="Q27" s="36"/>
      <c r="R27" s="41"/>
      <c r="S27" s="80"/>
      <c r="T27" s="81"/>
      <c r="U27" s="12"/>
      <c r="V27" s="36"/>
      <c r="W27" s="41"/>
      <c r="X27" s="80"/>
      <c r="Y27" s="81"/>
      <c r="Z27" s="12"/>
      <c r="AA27" s="36"/>
    </row>
    <row r="28" spans="1:27" s="2" customFormat="1" ht="16.5" customHeight="1">
      <c r="A28" s="45" t="s">
        <v>32</v>
      </c>
      <c r="B28" s="38" t="s">
        <v>28</v>
      </c>
      <c r="C28" s="39" t="s">
        <v>30</v>
      </c>
      <c r="D28" s="98">
        <f>SUM(E23+D25+D27)</f>
        <v>143.11</v>
      </c>
      <c r="E28" s="99"/>
      <c r="F28" s="37" t="s">
        <v>31</v>
      </c>
      <c r="G28" s="40">
        <f>SUM(G23+G25+G27)</f>
        <v>7441.72</v>
      </c>
      <c r="H28" s="39"/>
      <c r="I28" s="98"/>
      <c r="J28" s="99"/>
      <c r="K28" s="37"/>
      <c r="L28" s="40"/>
      <c r="M28" s="39"/>
      <c r="N28" s="98"/>
      <c r="O28" s="99"/>
      <c r="P28" s="37"/>
      <c r="Q28" s="40"/>
      <c r="R28" s="39"/>
      <c r="S28" s="98"/>
      <c r="T28" s="99"/>
      <c r="U28" s="37"/>
      <c r="V28" s="40"/>
      <c r="W28" s="39"/>
      <c r="X28" s="98"/>
      <c r="Y28" s="99"/>
      <c r="Z28" s="37"/>
      <c r="AA28" s="40"/>
    </row>
    <row r="29" spans="1:27" ht="16.5" customHeight="1">
      <c r="A29" s="96" t="s">
        <v>32</v>
      </c>
      <c r="B29" s="92" t="s">
        <v>5</v>
      </c>
      <c r="C29" s="30"/>
      <c r="D29" s="31"/>
      <c r="E29" s="32"/>
      <c r="F29" s="90">
        <f>SUM(G28)</f>
        <v>7441.72</v>
      </c>
      <c r="G29" s="91"/>
      <c r="H29" s="30"/>
      <c r="I29" s="31"/>
      <c r="J29" s="32"/>
      <c r="K29" s="90"/>
      <c r="L29" s="91"/>
      <c r="M29" s="30"/>
      <c r="N29" s="31"/>
      <c r="O29" s="32"/>
      <c r="P29" s="90"/>
      <c r="Q29" s="91"/>
      <c r="R29" s="30"/>
      <c r="S29" s="31"/>
      <c r="T29" s="32"/>
      <c r="U29" s="90"/>
      <c r="V29" s="91"/>
      <c r="W29" s="30"/>
      <c r="X29" s="31"/>
      <c r="Y29" s="32"/>
      <c r="Z29" s="90"/>
      <c r="AA29" s="91"/>
    </row>
    <row r="30" spans="1:27" ht="13.5" thickBot="1">
      <c r="A30" s="97"/>
      <c r="B30" s="93"/>
      <c r="C30" s="33"/>
      <c r="D30" s="34"/>
      <c r="E30" s="35" t="s">
        <v>16</v>
      </c>
      <c r="F30" s="88" t="str">
        <f>E3</f>
        <v>0001</v>
      </c>
      <c r="G30" s="89"/>
      <c r="H30" s="33"/>
      <c r="I30" s="34"/>
      <c r="J30" s="35"/>
      <c r="K30" s="88"/>
      <c r="L30" s="89"/>
      <c r="M30" s="33"/>
      <c r="N30" s="34"/>
      <c r="O30" s="35"/>
      <c r="P30" s="88"/>
      <c r="Q30" s="89"/>
      <c r="R30" s="33"/>
      <c r="S30" s="34"/>
      <c r="T30" s="35"/>
      <c r="U30" s="88"/>
      <c r="V30" s="89"/>
      <c r="W30" s="33"/>
      <c r="X30" s="34"/>
      <c r="Y30" s="35"/>
      <c r="Z30" s="88"/>
      <c r="AA30" s="89"/>
    </row>
    <row r="31" spans="1:27" ht="13.5" thickBot="1">
      <c r="A31" s="100" t="s">
        <v>17</v>
      </c>
      <c r="B31" s="101"/>
      <c r="C31" s="102">
        <f>SUM(F29+K29+P29+U29+Z29)</f>
        <v>7441.72</v>
      </c>
      <c r="D31" s="103"/>
      <c r="E31" s="104"/>
      <c r="F31" s="22"/>
      <c r="G31" s="22"/>
      <c r="H31" s="22"/>
      <c r="I31" s="25"/>
      <c r="J31" s="25"/>
      <c r="K31" s="22"/>
      <c r="L31" s="22"/>
      <c r="M31" s="22"/>
      <c r="N31" s="25"/>
      <c r="O31" s="25"/>
      <c r="P31" s="22"/>
      <c r="Q31" s="22"/>
      <c r="R31" s="22"/>
      <c r="S31" s="25"/>
      <c r="T31" s="25"/>
      <c r="U31" s="22"/>
      <c r="V31" s="22"/>
      <c r="W31" s="22"/>
      <c r="X31" s="25"/>
      <c r="Y31" s="25"/>
      <c r="Z31" s="22"/>
      <c r="AA31" s="22"/>
    </row>
    <row r="33" spans="2:17" ht="12.75">
      <c r="B33" s="105" t="s">
        <v>100</v>
      </c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</row>
  </sheetData>
  <sheetProtection/>
  <mergeCells count="92">
    <mergeCell ref="A31:B31"/>
    <mergeCell ref="C31:E31"/>
    <mergeCell ref="U29:V29"/>
    <mergeCell ref="Z29:AA29"/>
    <mergeCell ref="F30:G30"/>
    <mergeCell ref="K30:L30"/>
    <mergeCell ref="P30:Q30"/>
    <mergeCell ref="U30:V30"/>
    <mergeCell ref="Z30:AA30"/>
    <mergeCell ref="D28:E28"/>
    <mergeCell ref="I28:J28"/>
    <mergeCell ref="N28:O28"/>
    <mergeCell ref="S28:T28"/>
    <mergeCell ref="X28:Y28"/>
    <mergeCell ref="A29:A30"/>
    <mergeCell ref="B29:B30"/>
    <mergeCell ref="F29:G29"/>
    <mergeCell ref="K29:L29"/>
    <mergeCell ref="P29:Q29"/>
    <mergeCell ref="W26:AA26"/>
    <mergeCell ref="D27:E27"/>
    <mergeCell ref="I27:J27"/>
    <mergeCell ref="N27:O27"/>
    <mergeCell ref="S27:T27"/>
    <mergeCell ref="X27:Y27"/>
    <mergeCell ref="A26:A27"/>
    <mergeCell ref="B26:B27"/>
    <mergeCell ref="C26:G26"/>
    <mergeCell ref="H26:L26"/>
    <mergeCell ref="M26:Q26"/>
    <mergeCell ref="R26:V26"/>
    <mergeCell ref="W24:AA24"/>
    <mergeCell ref="D25:E25"/>
    <mergeCell ref="I25:J25"/>
    <mergeCell ref="N25:O25"/>
    <mergeCell ref="S25:T25"/>
    <mergeCell ref="X25:Y25"/>
    <mergeCell ref="R22:T22"/>
    <mergeCell ref="U22:V22"/>
    <mergeCell ref="W22:Y22"/>
    <mergeCell ref="Z22:AA22"/>
    <mergeCell ref="A24:A25"/>
    <mergeCell ref="B24:B25"/>
    <mergeCell ref="C24:G24"/>
    <mergeCell ref="H24:L24"/>
    <mergeCell ref="M24:Q24"/>
    <mergeCell ref="R24:V24"/>
    <mergeCell ref="W6:W7"/>
    <mergeCell ref="X6:Z6"/>
    <mergeCell ref="AA6:AA7"/>
    <mergeCell ref="B22:B23"/>
    <mergeCell ref="C22:E22"/>
    <mergeCell ref="F22:G22"/>
    <mergeCell ref="H22:J22"/>
    <mergeCell ref="K22:L22"/>
    <mergeCell ref="M22:O22"/>
    <mergeCell ref="P22:Q22"/>
    <mergeCell ref="M6:M7"/>
    <mergeCell ref="N6:P6"/>
    <mergeCell ref="Q6:Q7"/>
    <mergeCell ref="R6:R7"/>
    <mergeCell ref="S6:U6"/>
    <mergeCell ref="V6:V7"/>
    <mergeCell ref="Y3:AA3"/>
    <mergeCell ref="M4:Q4"/>
    <mergeCell ref="R4:V4"/>
    <mergeCell ref="W4:AA4"/>
    <mergeCell ref="D5:E5"/>
    <mergeCell ref="I5:J5"/>
    <mergeCell ref="N5:O5"/>
    <mergeCell ref="S5:T5"/>
    <mergeCell ref="X5:Y5"/>
    <mergeCell ref="D6:F6"/>
    <mergeCell ref="M3:N3"/>
    <mergeCell ref="O3:Q3"/>
    <mergeCell ref="R3:S3"/>
    <mergeCell ref="T3:V3"/>
    <mergeCell ref="W3:X3"/>
    <mergeCell ref="G6:G7"/>
    <mergeCell ref="H6:H7"/>
    <mergeCell ref="I6:K6"/>
    <mergeCell ref="L6:L7"/>
    <mergeCell ref="B33:Q33"/>
    <mergeCell ref="A3:A7"/>
    <mergeCell ref="B3:B7"/>
    <mergeCell ref="C3:D3"/>
    <mergeCell ref="E3:G3"/>
    <mergeCell ref="H3:I3"/>
    <mergeCell ref="J3:L3"/>
    <mergeCell ref="C4:G4"/>
    <mergeCell ref="H4:L4"/>
    <mergeCell ref="C6:C7"/>
  </mergeCells>
  <printOptions gridLines="1"/>
  <pageMargins left="0.19" right="0.19" top="0.27" bottom="0.17" header="0.17" footer="0.17"/>
  <pageSetup fitToHeight="1" fitToWidth="1" horizontalDpi="600" verticalDpi="600" orientation="landscape" scale="74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3"/>
  <sheetViews>
    <sheetView zoomScalePageLayoutView="0" workbookViewId="0" topLeftCell="A1">
      <selection activeCell="M38" sqref="M38"/>
    </sheetView>
  </sheetViews>
  <sheetFormatPr defaultColWidth="9.140625" defaultRowHeight="12.75"/>
  <cols>
    <col min="1" max="1" width="3.57421875" style="0" customWidth="1"/>
    <col min="2" max="2" width="24.57421875" style="1" customWidth="1"/>
    <col min="3" max="3" width="6.421875" style="0" customWidth="1"/>
    <col min="4" max="4" width="3.7109375" style="0" customWidth="1"/>
    <col min="5" max="5" width="6.7109375" style="0" customWidth="1"/>
    <col min="6" max="6" width="4.00390625" style="0" customWidth="1"/>
    <col min="7" max="7" width="9.8515625" style="0" customWidth="1"/>
    <col min="8" max="8" width="6.140625" style="0" customWidth="1"/>
    <col min="9" max="9" width="3.7109375" style="0" customWidth="1"/>
    <col min="10" max="10" width="6.7109375" style="0" customWidth="1"/>
    <col min="11" max="11" width="3.7109375" style="0" customWidth="1"/>
    <col min="12" max="12" width="11.28125" style="0" customWidth="1"/>
    <col min="13" max="13" width="6.140625" style="0" customWidth="1"/>
    <col min="14" max="14" width="3.7109375" style="0" customWidth="1"/>
    <col min="15" max="15" width="6.7109375" style="0" customWidth="1"/>
    <col min="16" max="16" width="4.28125" style="0" customWidth="1"/>
    <col min="17" max="17" width="8.8515625" style="0" customWidth="1"/>
    <col min="18" max="18" width="6.140625" style="0" customWidth="1"/>
    <col min="19" max="19" width="3.7109375" style="0" customWidth="1"/>
    <col min="20" max="20" width="6.7109375" style="0" customWidth="1"/>
    <col min="21" max="21" width="4.00390625" style="0" customWidth="1"/>
    <col min="22" max="22" width="9.57421875" style="0" customWidth="1"/>
    <col min="23" max="23" width="6.140625" style="0" customWidth="1"/>
    <col min="24" max="24" width="3.7109375" style="0" customWidth="1"/>
    <col min="25" max="25" width="6.7109375" style="0" customWidth="1"/>
    <col min="26" max="26" width="4.140625" style="0" customWidth="1"/>
    <col min="27" max="27" width="9.8515625" style="0" customWidth="1"/>
  </cols>
  <sheetData>
    <row r="1" spans="1:27" ht="12.75">
      <c r="A1" s="22" t="s">
        <v>52</v>
      </c>
      <c r="B1" s="23"/>
      <c r="C1" s="24" t="s">
        <v>32</v>
      </c>
      <c r="D1" s="22"/>
      <c r="E1" s="22"/>
      <c r="F1" s="22"/>
      <c r="G1" s="22"/>
      <c r="H1" s="22" t="s">
        <v>0</v>
      </c>
      <c r="I1" s="22"/>
      <c r="J1" s="22"/>
      <c r="K1" s="22"/>
      <c r="L1" s="24" t="s">
        <v>62</v>
      </c>
      <c r="M1" s="22"/>
      <c r="N1" s="22"/>
      <c r="O1" s="22"/>
      <c r="P1" s="22"/>
      <c r="Q1" s="22"/>
      <c r="R1" s="24"/>
      <c r="S1" s="22"/>
      <c r="T1" s="22"/>
      <c r="U1" s="22"/>
      <c r="V1" s="22"/>
      <c r="W1" s="24"/>
      <c r="X1" s="22"/>
      <c r="Y1" s="22"/>
      <c r="Z1" s="22"/>
      <c r="AA1" s="22"/>
    </row>
    <row r="2" spans="1:27" ht="13.5" thickBot="1">
      <c r="A2" s="22" t="s">
        <v>73</v>
      </c>
      <c r="B2" s="23"/>
      <c r="C2" s="24"/>
      <c r="D2" s="22"/>
      <c r="E2" s="22"/>
      <c r="F2" s="22"/>
      <c r="G2" s="22"/>
      <c r="H2" s="22" t="s">
        <v>51</v>
      </c>
      <c r="I2" s="22"/>
      <c r="J2" s="22"/>
      <c r="K2" s="24"/>
      <c r="L2" s="24" t="s">
        <v>50</v>
      </c>
      <c r="M2" s="22"/>
      <c r="N2" s="22" t="str">
        <f>'New London, CT'!N2</f>
        <v>Aramark Uniform Serivces &amp; Career Apparel, LLC</v>
      </c>
      <c r="O2" s="22"/>
      <c r="P2" s="22"/>
      <c r="Q2" s="22"/>
      <c r="R2" s="24"/>
      <c r="S2" s="22"/>
      <c r="T2" s="22"/>
      <c r="U2" s="22"/>
      <c r="V2" s="22"/>
      <c r="W2" s="24"/>
      <c r="X2" s="22"/>
      <c r="Y2" s="22"/>
      <c r="Z2" s="22"/>
      <c r="AA2" s="22"/>
    </row>
    <row r="3" spans="1:27" s="3" customFormat="1" ht="12.75" customHeight="1">
      <c r="A3" s="85" t="s">
        <v>19</v>
      </c>
      <c r="B3" s="82" t="s">
        <v>18</v>
      </c>
      <c r="C3" s="78" t="s">
        <v>6</v>
      </c>
      <c r="D3" s="79"/>
      <c r="E3" s="59" t="s">
        <v>45</v>
      </c>
      <c r="F3" s="60"/>
      <c r="G3" s="61"/>
      <c r="H3" s="78" t="s">
        <v>6</v>
      </c>
      <c r="I3" s="79"/>
      <c r="J3" s="59" t="s">
        <v>46</v>
      </c>
      <c r="K3" s="60"/>
      <c r="L3" s="61"/>
      <c r="M3" s="78" t="s">
        <v>6</v>
      </c>
      <c r="N3" s="79"/>
      <c r="O3" s="59" t="s">
        <v>47</v>
      </c>
      <c r="P3" s="60"/>
      <c r="Q3" s="61"/>
      <c r="R3" s="78" t="s">
        <v>6</v>
      </c>
      <c r="S3" s="79"/>
      <c r="T3" s="59" t="s">
        <v>48</v>
      </c>
      <c r="U3" s="60"/>
      <c r="V3" s="61"/>
      <c r="W3" s="78" t="s">
        <v>6</v>
      </c>
      <c r="X3" s="79"/>
      <c r="Y3" s="59" t="s">
        <v>49</v>
      </c>
      <c r="Z3" s="60"/>
      <c r="AA3" s="61"/>
    </row>
    <row r="4" spans="1:27" s="3" customFormat="1" ht="12.75">
      <c r="A4" s="86"/>
      <c r="B4" s="83"/>
      <c r="C4" s="62" t="s">
        <v>7</v>
      </c>
      <c r="D4" s="63"/>
      <c r="E4" s="63"/>
      <c r="F4" s="64"/>
      <c r="G4" s="65"/>
      <c r="H4" s="62" t="s">
        <v>20</v>
      </c>
      <c r="I4" s="63"/>
      <c r="J4" s="63"/>
      <c r="K4" s="64"/>
      <c r="L4" s="65"/>
      <c r="M4" s="62" t="s">
        <v>21</v>
      </c>
      <c r="N4" s="63"/>
      <c r="O4" s="63"/>
      <c r="P4" s="64"/>
      <c r="Q4" s="65"/>
      <c r="R4" s="62" t="s">
        <v>22</v>
      </c>
      <c r="S4" s="63"/>
      <c r="T4" s="63"/>
      <c r="U4" s="64"/>
      <c r="V4" s="65"/>
      <c r="W4" s="62" t="s">
        <v>23</v>
      </c>
      <c r="X4" s="63"/>
      <c r="Y4" s="63"/>
      <c r="Z4" s="64"/>
      <c r="AA4" s="65"/>
    </row>
    <row r="5" spans="1:27" s="3" customFormat="1" ht="11.25">
      <c r="A5" s="86"/>
      <c r="B5" s="83"/>
      <c r="C5" s="7" t="s">
        <v>14</v>
      </c>
      <c r="D5" s="77">
        <v>41913</v>
      </c>
      <c r="E5" s="77"/>
      <c r="F5" s="49" t="s">
        <v>15</v>
      </c>
      <c r="G5" s="8">
        <v>42277</v>
      </c>
      <c r="H5" s="7" t="s">
        <v>14</v>
      </c>
      <c r="I5" s="77">
        <v>42278</v>
      </c>
      <c r="J5" s="77"/>
      <c r="K5" s="4" t="s">
        <v>15</v>
      </c>
      <c r="L5" s="8">
        <v>42643</v>
      </c>
      <c r="M5" s="7" t="s">
        <v>14</v>
      </c>
      <c r="N5" s="77">
        <v>42644</v>
      </c>
      <c r="O5" s="77"/>
      <c r="P5" s="4" t="s">
        <v>15</v>
      </c>
      <c r="Q5" s="8">
        <v>43008</v>
      </c>
      <c r="R5" s="7" t="s">
        <v>14</v>
      </c>
      <c r="S5" s="77">
        <v>43009</v>
      </c>
      <c r="T5" s="77"/>
      <c r="U5" s="4" t="s">
        <v>15</v>
      </c>
      <c r="V5" s="8">
        <v>43373</v>
      </c>
      <c r="W5" s="7" t="s">
        <v>14</v>
      </c>
      <c r="X5" s="77">
        <v>43374</v>
      </c>
      <c r="Y5" s="77"/>
      <c r="Z5" s="4" t="s">
        <v>15</v>
      </c>
      <c r="AA5" s="8">
        <v>43738</v>
      </c>
    </row>
    <row r="6" spans="1:27" s="3" customFormat="1" ht="12.75" customHeight="1">
      <c r="A6" s="86"/>
      <c r="B6" s="83"/>
      <c r="C6" s="66" t="s">
        <v>8</v>
      </c>
      <c r="D6" s="68" t="s">
        <v>9</v>
      </c>
      <c r="E6" s="63"/>
      <c r="F6" s="69"/>
      <c r="G6" s="70" t="s">
        <v>13</v>
      </c>
      <c r="H6" s="66" t="s">
        <v>8</v>
      </c>
      <c r="I6" s="68" t="s">
        <v>9</v>
      </c>
      <c r="J6" s="63"/>
      <c r="K6" s="69"/>
      <c r="L6" s="70" t="s">
        <v>13</v>
      </c>
      <c r="M6" s="66" t="s">
        <v>8</v>
      </c>
      <c r="N6" s="68" t="s">
        <v>9</v>
      </c>
      <c r="O6" s="63"/>
      <c r="P6" s="69"/>
      <c r="Q6" s="70" t="s">
        <v>13</v>
      </c>
      <c r="R6" s="66" t="s">
        <v>8</v>
      </c>
      <c r="S6" s="68" t="s">
        <v>9</v>
      </c>
      <c r="T6" s="63"/>
      <c r="U6" s="69"/>
      <c r="V6" s="70" t="s">
        <v>13</v>
      </c>
      <c r="W6" s="66" t="s">
        <v>8</v>
      </c>
      <c r="X6" s="68" t="s">
        <v>9</v>
      </c>
      <c r="Y6" s="63"/>
      <c r="Z6" s="69"/>
      <c r="AA6" s="70" t="s">
        <v>13</v>
      </c>
    </row>
    <row r="7" spans="1:27" s="3" customFormat="1" ht="12" thickBot="1">
      <c r="A7" s="87"/>
      <c r="B7" s="84"/>
      <c r="C7" s="67"/>
      <c r="D7" s="42" t="s">
        <v>10</v>
      </c>
      <c r="E7" s="42" t="s">
        <v>11</v>
      </c>
      <c r="F7" s="43" t="s">
        <v>12</v>
      </c>
      <c r="G7" s="71"/>
      <c r="H7" s="67"/>
      <c r="I7" s="42" t="s">
        <v>10</v>
      </c>
      <c r="J7" s="42" t="s">
        <v>11</v>
      </c>
      <c r="K7" s="43" t="s">
        <v>12</v>
      </c>
      <c r="L7" s="71"/>
      <c r="M7" s="67"/>
      <c r="N7" s="42" t="s">
        <v>10</v>
      </c>
      <c r="O7" s="42" t="s">
        <v>11</v>
      </c>
      <c r="P7" s="43" t="s">
        <v>12</v>
      </c>
      <c r="Q7" s="71"/>
      <c r="R7" s="67"/>
      <c r="S7" s="42" t="s">
        <v>10</v>
      </c>
      <c r="T7" s="42" t="s">
        <v>11</v>
      </c>
      <c r="U7" s="43" t="s">
        <v>12</v>
      </c>
      <c r="V7" s="71"/>
      <c r="W7" s="67"/>
      <c r="X7" s="42" t="s">
        <v>10</v>
      </c>
      <c r="Y7" s="42" t="s">
        <v>11</v>
      </c>
      <c r="Z7" s="43" t="s">
        <v>12</v>
      </c>
      <c r="AA7" s="71"/>
    </row>
    <row r="8" spans="1:27" ht="17.25" customHeight="1">
      <c r="A8" s="46" t="s">
        <v>75</v>
      </c>
      <c r="B8" s="17" t="s">
        <v>36</v>
      </c>
      <c r="C8" s="15">
        <v>0.25</v>
      </c>
      <c r="D8" s="14">
        <v>70</v>
      </c>
      <c r="E8" s="13">
        <f>SUM(C8*D8)</f>
        <v>17.5</v>
      </c>
      <c r="F8" s="14">
        <v>52</v>
      </c>
      <c r="G8" s="16">
        <f>SUM(E8*F8)</f>
        <v>910</v>
      </c>
      <c r="H8" s="15"/>
      <c r="I8" s="14"/>
      <c r="J8" s="13"/>
      <c r="K8" s="14"/>
      <c r="L8" s="16"/>
      <c r="M8" s="15"/>
      <c r="N8" s="14"/>
      <c r="O8" s="13"/>
      <c r="P8" s="14"/>
      <c r="Q8" s="16"/>
      <c r="R8" s="15"/>
      <c r="S8" s="14"/>
      <c r="T8" s="13"/>
      <c r="U8" s="14"/>
      <c r="V8" s="16"/>
      <c r="W8" s="15"/>
      <c r="X8" s="14"/>
      <c r="Y8" s="13"/>
      <c r="Z8" s="14"/>
      <c r="AA8" s="16"/>
    </row>
    <row r="9" spans="1:27" ht="17.25" customHeight="1">
      <c r="A9" s="46" t="s">
        <v>76</v>
      </c>
      <c r="B9" s="17" t="s">
        <v>37</v>
      </c>
      <c r="C9" s="15">
        <v>0.14</v>
      </c>
      <c r="D9" s="14">
        <v>70</v>
      </c>
      <c r="E9" s="13">
        <f aca="true" t="shared" si="0" ref="E9:E21">SUM(C9*D9)</f>
        <v>9.8</v>
      </c>
      <c r="F9" s="14">
        <v>52</v>
      </c>
      <c r="G9" s="16">
        <f aca="true" t="shared" si="1" ref="G9:G21">SUM(E9*F9)</f>
        <v>509.6</v>
      </c>
      <c r="H9" s="15"/>
      <c r="I9" s="14"/>
      <c r="J9" s="13"/>
      <c r="K9" s="14"/>
      <c r="L9" s="16"/>
      <c r="M9" s="15"/>
      <c r="N9" s="14"/>
      <c r="O9" s="13"/>
      <c r="P9" s="14"/>
      <c r="Q9" s="16"/>
      <c r="R9" s="15"/>
      <c r="S9" s="14"/>
      <c r="T9" s="13"/>
      <c r="U9" s="14"/>
      <c r="V9" s="16"/>
      <c r="W9" s="15"/>
      <c r="X9" s="14"/>
      <c r="Y9" s="13"/>
      <c r="Z9" s="14"/>
      <c r="AA9" s="16"/>
    </row>
    <row r="10" spans="1:27" ht="17.25" customHeight="1">
      <c r="A10" s="46" t="s">
        <v>77</v>
      </c>
      <c r="B10" s="17" t="s">
        <v>38</v>
      </c>
      <c r="C10" s="15">
        <v>0.35</v>
      </c>
      <c r="D10" s="14">
        <v>70</v>
      </c>
      <c r="E10" s="13">
        <f t="shared" si="0"/>
        <v>24.5</v>
      </c>
      <c r="F10" s="14">
        <v>52</v>
      </c>
      <c r="G10" s="16">
        <f t="shared" si="1"/>
        <v>1274</v>
      </c>
      <c r="H10" s="15"/>
      <c r="I10" s="14"/>
      <c r="J10" s="13"/>
      <c r="K10" s="14"/>
      <c r="L10" s="16"/>
      <c r="M10" s="15"/>
      <c r="N10" s="14"/>
      <c r="O10" s="13"/>
      <c r="P10" s="14"/>
      <c r="Q10" s="16"/>
      <c r="R10" s="15"/>
      <c r="S10" s="14"/>
      <c r="T10" s="13"/>
      <c r="U10" s="14"/>
      <c r="V10" s="16"/>
      <c r="W10" s="15"/>
      <c r="X10" s="14"/>
      <c r="Y10" s="13"/>
      <c r="Z10" s="14"/>
      <c r="AA10" s="16"/>
    </row>
    <row r="11" spans="1:27" ht="17.25" customHeight="1">
      <c r="A11" s="46" t="s">
        <v>78</v>
      </c>
      <c r="B11" s="17" t="s">
        <v>39</v>
      </c>
      <c r="C11" s="15">
        <v>0.14</v>
      </c>
      <c r="D11" s="14">
        <v>70</v>
      </c>
      <c r="E11" s="13">
        <f t="shared" si="0"/>
        <v>9.8</v>
      </c>
      <c r="F11" s="14">
        <v>52</v>
      </c>
      <c r="G11" s="16">
        <f t="shared" si="1"/>
        <v>509.6</v>
      </c>
      <c r="H11" s="15"/>
      <c r="I11" s="14"/>
      <c r="J11" s="13"/>
      <c r="K11" s="14"/>
      <c r="L11" s="16"/>
      <c r="M11" s="15"/>
      <c r="N11" s="14"/>
      <c r="O11" s="13"/>
      <c r="P11" s="14"/>
      <c r="Q11" s="16"/>
      <c r="R11" s="15"/>
      <c r="S11" s="14"/>
      <c r="T11" s="13"/>
      <c r="U11" s="14"/>
      <c r="V11" s="16"/>
      <c r="W11" s="15"/>
      <c r="X11" s="14"/>
      <c r="Y11" s="13"/>
      <c r="Z11" s="14"/>
      <c r="AA11" s="16"/>
    </row>
    <row r="12" spans="1:27" ht="17.25" customHeight="1">
      <c r="A12" s="46" t="s">
        <v>79</v>
      </c>
      <c r="B12" s="17" t="s">
        <v>40</v>
      </c>
      <c r="C12" s="15">
        <v>0.14</v>
      </c>
      <c r="D12" s="14">
        <v>80</v>
      </c>
      <c r="E12" s="13">
        <f t="shared" si="0"/>
        <v>11.200000000000001</v>
      </c>
      <c r="F12" s="14">
        <v>52</v>
      </c>
      <c r="G12" s="16">
        <f t="shared" si="1"/>
        <v>582.4000000000001</v>
      </c>
      <c r="H12" s="15"/>
      <c r="I12" s="14"/>
      <c r="J12" s="13"/>
      <c r="K12" s="14"/>
      <c r="L12" s="16"/>
      <c r="M12" s="15"/>
      <c r="N12" s="14"/>
      <c r="O12" s="13"/>
      <c r="P12" s="14"/>
      <c r="Q12" s="16"/>
      <c r="R12" s="15"/>
      <c r="S12" s="14"/>
      <c r="T12" s="13"/>
      <c r="U12" s="14"/>
      <c r="V12" s="16"/>
      <c r="W12" s="15"/>
      <c r="X12" s="14"/>
      <c r="Y12" s="13"/>
      <c r="Z12" s="14"/>
      <c r="AA12" s="16"/>
    </row>
    <row r="13" spans="1:27" ht="17.25" customHeight="1">
      <c r="A13" s="46" t="s">
        <v>80</v>
      </c>
      <c r="B13" s="17" t="s">
        <v>41</v>
      </c>
      <c r="C13" s="15">
        <v>0.18</v>
      </c>
      <c r="D13" s="14">
        <v>80</v>
      </c>
      <c r="E13" s="13">
        <f t="shared" si="0"/>
        <v>14.399999999999999</v>
      </c>
      <c r="F13" s="14">
        <v>52</v>
      </c>
      <c r="G13" s="16">
        <f t="shared" si="1"/>
        <v>748.8</v>
      </c>
      <c r="H13" s="15"/>
      <c r="I13" s="14"/>
      <c r="J13" s="13"/>
      <c r="K13" s="14"/>
      <c r="L13" s="16"/>
      <c r="M13" s="15"/>
      <c r="N13" s="14"/>
      <c r="O13" s="13"/>
      <c r="P13" s="14"/>
      <c r="Q13" s="16"/>
      <c r="R13" s="15"/>
      <c r="S13" s="14"/>
      <c r="T13" s="13"/>
      <c r="U13" s="14"/>
      <c r="V13" s="16"/>
      <c r="W13" s="15"/>
      <c r="X13" s="14"/>
      <c r="Y13" s="13"/>
      <c r="Z13" s="14"/>
      <c r="AA13" s="16"/>
    </row>
    <row r="14" spans="1:27" ht="17.25" customHeight="1">
      <c r="A14" s="46" t="s">
        <v>81</v>
      </c>
      <c r="B14" s="17" t="s">
        <v>42</v>
      </c>
      <c r="C14" s="15">
        <v>1.25</v>
      </c>
      <c r="D14" s="14">
        <v>5</v>
      </c>
      <c r="E14" s="13">
        <f t="shared" si="0"/>
        <v>6.25</v>
      </c>
      <c r="F14" s="14">
        <v>52</v>
      </c>
      <c r="G14" s="16">
        <f t="shared" si="1"/>
        <v>325</v>
      </c>
      <c r="H14" s="15"/>
      <c r="I14" s="14"/>
      <c r="J14" s="13"/>
      <c r="K14" s="14"/>
      <c r="L14" s="16"/>
      <c r="M14" s="15"/>
      <c r="N14" s="14"/>
      <c r="O14" s="13"/>
      <c r="P14" s="14"/>
      <c r="Q14" s="16"/>
      <c r="R14" s="15"/>
      <c r="S14" s="14"/>
      <c r="T14" s="13"/>
      <c r="U14" s="14"/>
      <c r="V14" s="16"/>
      <c r="W14" s="15"/>
      <c r="X14" s="14"/>
      <c r="Y14" s="13"/>
      <c r="Z14" s="14"/>
      <c r="AA14" s="16"/>
    </row>
    <row r="15" spans="1:27" ht="17.25" customHeight="1">
      <c r="A15" s="46" t="s">
        <v>82</v>
      </c>
      <c r="B15" s="17" t="s">
        <v>43</v>
      </c>
      <c r="C15" s="15">
        <v>2.5</v>
      </c>
      <c r="D15" s="14">
        <v>10</v>
      </c>
      <c r="E15" s="13">
        <f t="shared" si="0"/>
        <v>25</v>
      </c>
      <c r="F15" s="14">
        <v>52</v>
      </c>
      <c r="G15" s="16">
        <f t="shared" si="1"/>
        <v>1300</v>
      </c>
      <c r="H15" s="15"/>
      <c r="I15" s="14"/>
      <c r="J15" s="13"/>
      <c r="K15" s="14"/>
      <c r="L15" s="16"/>
      <c r="M15" s="15"/>
      <c r="N15" s="14"/>
      <c r="O15" s="13"/>
      <c r="P15" s="14"/>
      <c r="Q15" s="16"/>
      <c r="R15" s="15"/>
      <c r="S15" s="14"/>
      <c r="T15" s="13"/>
      <c r="U15" s="14"/>
      <c r="V15" s="16"/>
      <c r="W15" s="15"/>
      <c r="X15" s="14"/>
      <c r="Y15" s="13"/>
      <c r="Z15" s="14"/>
      <c r="AA15" s="16"/>
    </row>
    <row r="16" spans="1:27" ht="17.25" customHeight="1">
      <c r="A16" s="46" t="s">
        <v>83</v>
      </c>
      <c r="B16" s="17" t="s">
        <v>44</v>
      </c>
      <c r="C16" s="15">
        <v>2</v>
      </c>
      <c r="D16" s="14">
        <v>5</v>
      </c>
      <c r="E16" s="13">
        <f t="shared" si="0"/>
        <v>10</v>
      </c>
      <c r="F16" s="14">
        <v>52</v>
      </c>
      <c r="G16" s="16">
        <f t="shared" si="1"/>
        <v>520</v>
      </c>
      <c r="H16" s="15"/>
      <c r="I16" s="14"/>
      <c r="J16" s="13"/>
      <c r="K16" s="14"/>
      <c r="L16" s="16"/>
      <c r="M16" s="15"/>
      <c r="N16" s="14"/>
      <c r="O16" s="13"/>
      <c r="P16" s="14"/>
      <c r="Q16" s="16"/>
      <c r="R16" s="15"/>
      <c r="S16" s="14"/>
      <c r="T16" s="13"/>
      <c r="U16" s="14"/>
      <c r="V16" s="16"/>
      <c r="W16" s="15"/>
      <c r="X16" s="14"/>
      <c r="Y16" s="13"/>
      <c r="Z16" s="14"/>
      <c r="AA16" s="16"/>
    </row>
    <row r="17" spans="1:27" ht="17.25" customHeight="1">
      <c r="A17" s="46" t="s">
        <v>84</v>
      </c>
      <c r="B17" s="17" t="s">
        <v>1</v>
      </c>
      <c r="C17" s="15">
        <v>0.4</v>
      </c>
      <c r="D17" s="14">
        <v>0</v>
      </c>
      <c r="E17" s="13">
        <f t="shared" si="0"/>
        <v>0</v>
      </c>
      <c r="F17" s="14">
        <v>52</v>
      </c>
      <c r="G17" s="16">
        <f t="shared" si="1"/>
        <v>0</v>
      </c>
      <c r="H17" s="15"/>
      <c r="I17" s="14"/>
      <c r="J17" s="13"/>
      <c r="K17" s="14"/>
      <c r="L17" s="16"/>
      <c r="M17" s="15"/>
      <c r="N17" s="14"/>
      <c r="O17" s="13"/>
      <c r="P17" s="14"/>
      <c r="Q17" s="16"/>
      <c r="R17" s="15"/>
      <c r="S17" s="14"/>
      <c r="T17" s="13"/>
      <c r="U17" s="14"/>
      <c r="V17" s="16"/>
      <c r="W17" s="15"/>
      <c r="X17" s="14"/>
      <c r="Y17" s="13"/>
      <c r="Z17" s="14"/>
      <c r="AA17" s="16"/>
    </row>
    <row r="18" spans="1:27" ht="17.25" customHeight="1">
      <c r="A18" s="46" t="s">
        <v>85</v>
      </c>
      <c r="B18" s="17" t="s">
        <v>2</v>
      </c>
      <c r="C18" s="15">
        <v>0.5</v>
      </c>
      <c r="D18" s="14">
        <v>0</v>
      </c>
      <c r="E18" s="13">
        <f t="shared" si="0"/>
        <v>0</v>
      </c>
      <c r="F18" s="14">
        <v>52</v>
      </c>
      <c r="G18" s="16">
        <f t="shared" si="1"/>
        <v>0</v>
      </c>
      <c r="H18" s="15"/>
      <c r="I18" s="14"/>
      <c r="J18" s="13"/>
      <c r="K18" s="14"/>
      <c r="L18" s="16"/>
      <c r="M18" s="15"/>
      <c r="N18" s="14"/>
      <c r="O18" s="13"/>
      <c r="P18" s="14"/>
      <c r="Q18" s="16"/>
      <c r="R18" s="15"/>
      <c r="S18" s="14"/>
      <c r="T18" s="13"/>
      <c r="U18" s="14"/>
      <c r="V18" s="16"/>
      <c r="W18" s="15"/>
      <c r="X18" s="14"/>
      <c r="Y18" s="13"/>
      <c r="Z18" s="14"/>
      <c r="AA18" s="16"/>
    </row>
    <row r="19" spans="1:27" ht="17.25" customHeight="1">
      <c r="A19" s="46" t="s">
        <v>86</v>
      </c>
      <c r="B19" s="17" t="s">
        <v>33</v>
      </c>
      <c r="C19" s="15">
        <v>0.4</v>
      </c>
      <c r="D19" s="14">
        <v>0</v>
      </c>
      <c r="E19" s="13">
        <f>SUM(C19*D19)</f>
        <v>0</v>
      </c>
      <c r="F19" s="14">
        <v>52</v>
      </c>
      <c r="G19" s="16">
        <f>SUM(E19*F19)</f>
        <v>0</v>
      </c>
      <c r="H19" s="15"/>
      <c r="I19" s="14"/>
      <c r="J19" s="13"/>
      <c r="K19" s="14"/>
      <c r="L19" s="16"/>
      <c r="M19" s="15"/>
      <c r="N19" s="14"/>
      <c r="O19" s="13"/>
      <c r="P19" s="14"/>
      <c r="Q19" s="16"/>
      <c r="R19" s="15"/>
      <c r="S19" s="14"/>
      <c r="T19" s="13"/>
      <c r="U19" s="14"/>
      <c r="V19" s="16"/>
      <c r="W19" s="15"/>
      <c r="X19" s="14"/>
      <c r="Y19" s="13"/>
      <c r="Z19" s="14"/>
      <c r="AA19" s="16"/>
    </row>
    <row r="20" spans="1:27" ht="17.25" customHeight="1">
      <c r="A20" s="46" t="s">
        <v>87</v>
      </c>
      <c r="B20" s="17" t="s">
        <v>3</v>
      </c>
      <c r="C20" s="15">
        <v>0.4</v>
      </c>
      <c r="D20" s="14">
        <v>0</v>
      </c>
      <c r="E20" s="13">
        <f>SUM(C20*D20)</f>
        <v>0</v>
      </c>
      <c r="F20" s="14">
        <v>52</v>
      </c>
      <c r="G20" s="16">
        <f>SUM(E20*F20)</f>
        <v>0</v>
      </c>
      <c r="H20" s="15"/>
      <c r="I20" s="14"/>
      <c r="J20" s="13"/>
      <c r="K20" s="14"/>
      <c r="L20" s="16"/>
      <c r="M20" s="15"/>
      <c r="N20" s="14"/>
      <c r="O20" s="13"/>
      <c r="P20" s="14"/>
      <c r="Q20" s="16"/>
      <c r="R20" s="15"/>
      <c r="S20" s="14"/>
      <c r="T20" s="13"/>
      <c r="U20" s="14"/>
      <c r="V20" s="16"/>
      <c r="W20" s="15"/>
      <c r="X20" s="14"/>
      <c r="Y20" s="13"/>
      <c r="Z20" s="14"/>
      <c r="AA20" s="16"/>
    </row>
    <row r="21" spans="1:27" ht="17.25" customHeight="1" thickBot="1">
      <c r="A21" s="46" t="s">
        <v>88</v>
      </c>
      <c r="B21" s="44" t="s">
        <v>4</v>
      </c>
      <c r="C21" s="26">
        <v>0</v>
      </c>
      <c r="D21" s="27">
        <v>0</v>
      </c>
      <c r="E21" s="28">
        <f t="shared" si="0"/>
        <v>0</v>
      </c>
      <c r="F21" s="27">
        <v>52</v>
      </c>
      <c r="G21" s="29">
        <f t="shared" si="1"/>
        <v>0</v>
      </c>
      <c r="H21" s="26"/>
      <c r="I21" s="27"/>
      <c r="J21" s="28"/>
      <c r="K21" s="27"/>
      <c r="L21" s="29"/>
      <c r="M21" s="26"/>
      <c r="N21" s="27"/>
      <c r="O21" s="28"/>
      <c r="P21" s="27"/>
      <c r="Q21" s="29"/>
      <c r="R21" s="26"/>
      <c r="S21" s="27"/>
      <c r="T21" s="28"/>
      <c r="U21" s="27"/>
      <c r="V21" s="29"/>
      <c r="W21" s="26"/>
      <c r="X21" s="27"/>
      <c r="Y21" s="28"/>
      <c r="Z21" s="27"/>
      <c r="AA21" s="29"/>
    </row>
    <row r="22" spans="1:27" ht="13.5" customHeight="1" thickTop="1">
      <c r="A22" s="47" t="s">
        <v>32</v>
      </c>
      <c r="B22" s="94" t="s">
        <v>24</v>
      </c>
      <c r="C22" s="72" t="s">
        <v>25</v>
      </c>
      <c r="D22" s="73"/>
      <c r="E22" s="74"/>
      <c r="F22" s="75" t="s">
        <v>26</v>
      </c>
      <c r="G22" s="76"/>
      <c r="H22" s="72"/>
      <c r="I22" s="73"/>
      <c r="J22" s="74"/>
      <c r="K22" s="75"/>
      <c r="L22" s="76"/>
      <c r="M22" s="72"/>
      <c r="N22" s="73"/>
      <c r="O22" s="74"/>
      <c r="P22" s="75"/>
      <c r="Q22" s="76"/>
      <c r="R22" s="72"/>
      <c r="S22" s="73"/>
      <c r="T22" s="74"/>
      <c r="U22" s="75"/>
      <c r="V22" s="76"/>
      <c r="W22" s="72"/>
      <c r="X22" s="73"/>
      <c r="Y22" s="74"/>
      <c r="Z22" s="75"/>
      <c r="AA22" s="76"/>
    </row>
    <row r="23" spans="1:27" ht="15" customHeight="1">
      <c r="A23" s="48" t="s">
        <v>32</v>
      </c>
      <c r="B23" s="95"/>
      <c r="C23" s="9"/>
      <c r="D23" s="5"/>
      <c r="E23" s="6">
        <f>SUM(E8:E21)</f>
        <v>128.45</v>
      </c>
      <c r="F23" s="5"/>
      <c r="G23" s="10">
        <f>SUM(G8:G21)</f>
        <v>6679.4</v>
      </c>
      <c r="H23" s="9"/>
      <c r="I23" s="5"/>
      <c r="J23" s="6"/>
      <c r="K23" s="5"/>
      <c r="L23" s="10"/>
      <c r="M23" s="9"/>
      <c r="N23" s="5"/>
      <c r="O23" s="6"/>
      <c r="P23" s="5"/>
      <c r="Q23" s="10"/>
      <c r="R23" s="9"/>
      <c r="S23" s="5"/>
      <c r="T23" s="6"/>
      <c r="U23" s="5"/>
      <c r="V23" s="10"/>
      <c r="W23" s="9"/>
      <c r="X23" s="5"/>
      <c r="Y23" s="6"/>
      <c r="Z23" s="5"/>
      <c r="AA23" s="10"/>
    </row>
    <row r="24" spans="1:27" s="2" customFormat="1" ht="16.5" customHeight="1">
      <c r="A24" s="96" t="s">
        <v>89</v>
      </c>
      <c r="B24" s="53" t="s">
        <v>34</v>
      </c>
      <c r="C24" s="55" t="s">
        <v>29</v>
      </c>
      <c r="D24" s="56"/>
      <c r="E24" s="56"/>
      <c r="F24" s="57"/>
      <c r="G24" s="58"/>
      <c r="H24" s="55"/>
      <c r="I24" s="56"/>
      <c r="J24" s="56"/>
      <c r="K24" s="57"/>
      <c r="L24" s="58"/>
      <c r="M24" s="55"/>
      <c r="N24" s="56"/>
      <c r="O24" s="56"/>
      <c r="P24" s="57"/>
      <c r="Q24" s="58"/>
      <c r="R24" s="55"/>
      <c r="S24" s="56"/>
      <c r="T24" s="56"/>
      <c r="U24" s="57"/>
      <c r="V24" s="58"/>
      <c r="W24" s="55"/>
      <c r="X24" s="56"/>
      <c r="Y24" s="56"/>
      <c r="Z24" s="57"/>
      <c r="AA24" s="58"/>
    </row>
    <row r="25" spans="1:27" s="2" customFormat="1" ht="16.5" customHeight="1">
      <c r="A25" s="52"/>
      <c r="B25" s="54"/>
      <c r="C25" s="41">
        <v>0</v>
      </c>
      <c r="D25" s="50">
        <f>SUM(C25*E23)</f>
        <v>0</v>
      </c>
      <c r="E25" s="51"/>
      <c r="F25" s="12">
        <v>52</v>
      </c>
      <c r="G25" s="11">
        <f>SUM(D25*F25)</f>
        <v>0</v>
      </c>
      <c r="H25" s="41"/>
      <c r="I25" s="50"/>
      <c r="J25" s="51"/>
      <c r="K25" s="12"/>
      <c r="L25" s="11"/>
      <c r="M25" s="41"/>
      <c r="N25" s="50"/>
      <c r="O25" s="51"/>
      <c r="P25" s="12"/>
      <c r="Q25" s="11"/>
      <c r="R25" s="41"/>
      <c r="S25" s="50"/>
      <c r="T25" s="51"/>
      <c r="U25" s="12"/>
      <c r="V25" s="11"/>
      <c r="W25" s="41"/>
      <c r="X25" s="50"/>
      <c r="Y25" s="51"/>
      <c r="Z25" s="12"/>
      <c r="AA25" s="11"/>
    </row>
    <row r="26" spans="1:27" s="2" customFormat="1" ht="16.5" customHeight="1">
      <c r="A26" s="96" t="s">
        <v>90</v>
      </c>
      <c r="B26" s="53" t="s">
        <v>35</v>
      </c>
      <c r="C26" s="55" t="s">
        <v>27</v>
      </c>
      <c r="D26" s="56"/>
      <c r="E26" s="56"/>
      <c r="F26" s="57"/>
      <c r="G26" s="58"/>
      <c r="H26" s="55"/>
      <c r="I26" s="56"/>
      <c r="J26" s="56"/>
      <c r="K26" s="57"/>
      <c r="L26" s="58"/>
      <c r="M26" s="55"/>
      <c r="N26" s="56"/>
      <c r="O26" s="56"/>
      <c r="P26" s="57"/>
      <c r="Q26" s="58"/>
      <c r="R26" s="55"/>
      <c r="S26" s="56"/>
      <c r="T26" s="56"/>
      <c r="U26" s="57"/>
      <c r="V26" s="58"/>
      <c r="W26" s="55"/>
      <c r="X26" s="56"/>
      <c r="Y26" s="56"/>
      <c r="Z26" s="57"/>
      <c r="AA26" s="58"/>
    </row>
    <row r="27" spans="1:27" s="2" customFormat="1" ht="16.5" customHeight="1">
      <c r="A27" s="52"/>
      <c r="B27" s="54"/>
      <c r="C27" s="41">
        <v>0</v>
      </c>
      <c r="D27" s="80">
        <f>SUM(C27*E23)</f>
        <v>0</v>
      </c>
      <c r="E27" s="81"/>
      <c r="F27" s="12">
        <v>52</v>
      </c>
      <c r="G27" s="36">
        <f>SUM(D27*F27)</f>
        <v>0</v>
      </c>
      <c r="H27" s="41"/>
      <c r="I27" s="80"/>
      <c r="J27" s="81"/>
      <c r="K27" s="12"/>
      <c r="L27" s="36"/>
      <c r="M27" s="41"/>
      <c r="N27" s="80"/>
      <c r="O27" s="81"/>
      <c r="P27" s="12"/>
      <c r="Q27" s="36"/>
      <c r="R27" s="41"/>
      <c r="S27" s="80"/>
      <c r="T27" s="81"/>
      <c r="U27" s="12"/>
      <c r="V27" s="36"/>
      <c r="W27" s="41"/>
      <c r="X27" s="80"/>
      <c r="Y27" s="81"/>
      <c r="Z27" s="12"/>
      <c r="AA27" s="36"/>
    </row>
    <row r="28" spans="1:27" s="2" customFormat="1" ht="16.5" customHeight="1">
      <c r="A28" s="45" t="s">
        <v>32</v>
      </c>
      <c r="B28" s="38" t="s">
        <v>28</v>
      </c>
      <c r="C28" s="39" t="s">
        <v>30</v>
      </c>
      <c r="D28" s="98">
        <f>SUM(E23+D25+D27)</f>
        <v>128.45</v>
      </c>
      <c r="E28" s="99"/>
      <c r="F28" s="37" t="s">
        <v>31</v>
      </c>
      <c r="G28" s="40">
        <f>SUM(G23+G25+G27)</f>
        <v>6679.4</v>
      </c>
      <c r="H28" s="39"/>
      <c r="I28" s="98"/>
      <c r="J28" s="99"/>
      <c r="K28" s="37"/>
      <c r="L28" s="40"/>
      <c r="M28" s="39"/>
      <c r="N28" s="98"/>
      <c r="O28" s="99"/>
      <c r="P28" s="37"/>
      <c r="Q28" s="40"/>
      <c r="R28" s="39"/>
      <c r="S28" s="98"/>
      <c r="T28" s="99"/>
      <c r="U28" s="37"/>
      <c r="V28" s="40"/>
      <c r="W28" s="39"/>
      <c r="X28" s="98"/>
      <c r="Y28" s="99"/>
      <c r="Z28" s="37"/>
      <c r="AA28" s="40"/>
    </row>
    <row r="29" spans="1:27" ht="16.5" customHeight="1">
      <c r="A29" s="96" t="s">
        <v>32</v>
      </c>
      <c r="B29" s="92" t="s">
        <v>5</v>
      </c>
      <c r="C29" s="30"/>
      <c r="D29" s="31"/>
      <c r="E29" s="32"/>
      <c r="F29" s="90">
        <f>SUM(G28)</f>
        <v>6679.4</v>
      </c>
      <c r="G29" s="91"/>
      <c r="H29" s="30"/>
      <c r="I29" s="31"/>
      <c r="J29" s="32"/>
      <c r="K29" s="90"/>
      <c r="L29" s="91"/>
      <c r="M29" s="30"/>
      <c r="N29" s="31"/>
      <c r="O29" s="32"/>
      <c r="P29" s="90"/>
      <c r="Q29" s="91"/>
      <c r="R29" s="30"/>
      <c r="S29" s="31"/>
      <c r="T29" s="32"/>
      <c r="U29" s="90"/>
      <c r="V29" s="91"/>
      <c r="W29" s="30"/>
      <c r="X29" s="31"/>
      <c r="Y29" s="32"/>
      <c r="Z29" s="90"/>
      <c r="AA29" s="91"/>
    </row>
    <row r="30" spans="1:27" ht="13.5" thickBot="1">
      <c r="A30" s="97"/>
      <c r="B30" s="93"/>
      <c r="C30" s="33"/>
      <c r="D30" s="34"/>
      <c r="E30" s="35" t="s">
        <v>16</v>
      </c>
      <c r="F30" s="88" t="str">
        <f>E3</f>
        <v>0001</v>
      </c>
      <c r="G30" s="89"/>
      <c r="H30" s="33"/>
      <c r="I30" s="34"/>
      <c r="J30" s="35"/>
      <c r="K30" s="88"/>
      <c r="L30" s="89"/>
      <c r="M30" s="33"/>
      <c r="N30" s="34"/>
      <c r="O30" s="35"/>
      <c r="P30" s="88"/>
      <c r="Q30" s="89"/>
      <c r="R30" s="33"/>
      <c r="S30" s="34"/>
      <c r="T30" s="35"/>
      <c r="U30" s="88"/>
      <c r="V30" s="89"/>
      <c r="W30" s="33"/>
      <c r="X30" s="34"/>
      <c r="Y30" s="35"/>
      <c r="Z30" s="88"/>
      <c r="AA30" s="89"/>
    </row>
    <row r="31" spans="1:27" ht="13.5" thickBot="1">
      <c r="A31" s="100" t="s">
        <v>17</v>
      </c>
      <c r="B31" s="101"/>
      <c r="C31" s="102">
        <f>SUM(F29+K29+P29+U29+Z29)</f>
        <v>6679.4</v>
      </c>
      <c r="D31" s="103"/>
      <c r="E31" s="104"/>
      <c r="F31" s="22"/>
      <c r="G31" s="22"/>
      <c r="H31" s="22"/>
      <c r="I31" s="25"/>
      <c r="J31" s="25"/>
      <c r="K31" s="22"/>
      <c r="L31" s="22"/>
      <c r="M31" s="22"/>
      <c r="N31" s="25"/>
      <c r="O31" s="25"/>
      <c r="P31" s="22"/>
      <c r="Q31" s="22"/>
      <c r="R31" s="22"/>
      <c r="S31" s="25"/>
      <c r="T31" s="25"/>
      <c r="U31" s="22"/>
      <c r="V31" s="22"/>
      <c r="W31" s="22"/>
      <c r="X31" s="25"/>
      <c r="Y31" s="25"/>
      <c r="Z31" s="22"/>
      <c r="AA31" s="22"/>
    </row>
    <row r="33" spans="2:17" ht="12.75">
      <c r="B33" s="105" t="s">
        <v>100</v>
      </c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</row>
  </sheetData>
  <sheetProtection/>
  <mergeCells count="92">
    <mergeCell ref="A31:B31"/>
    <mergeCell ref="C31:E31"/>
    <mergeCell ref="U29:V29"/>
    <mergeCell ref="Z29:AA29"/>
    <mergeCell ref="F30:G30"/>
    <mergeCell ref="K30:L30"/>
    <mergeCell ref="P30:Q30"/>
    <mergeCell ref="U30:V30"/>
    <mergeCell ref="Z30:AA30"/>
    <mergeCell ref="D28:E28"/>
    <mergeCell ref="I28:J28"/>
    <mergeCell ref="N28:O28"/>
    <mergeCell ref="S28:T28"/>
    <mergeCell ref="X28:Y28"/>
    <mergeCell ref="A29:A30"/>
    <mergeCell ref="B29:B30"/>
    <mergeCell ref="F29:G29"/>
    <mergeCell ref="K29:L29"/>
    <mergeCell ref="P29:Q29"/>
    <mergeCell ref="W26:AA26"/>
    <mergeCell ref="D27:E27"/>
    <mergeCell ref="I27:J27"/>
    <mergeCell ref="N27:O27"/>
    <mergeCell ref="S27:T27"/>
    <mergeCell ref="X27:Y27"/>
    <mergeCell ref="A26:A27"/>
    <mergeCell ref="B26:B27"/>
    <mergeCell ref="C26:G26"/>
    <mergeCell ref="H26:L26"/>
    <mergeCell ref="M26:Q26"/>
    <mergeCell ref="R26:V26"/>
    <mergeCell ref="W24:AA24"/>
    <mergeCell ref="D25:E25"/>
    <mergeCell ref="I25:J25"/>
    <mergeCell ref="N25:O25"/>
    <mergeCell ref="S25:T25"/>
    <mergeCell ref="X25:Y25"/>
    <mergeCell ref="R22:T22"/>
    <mergeCell ref="U22:V22"/>
    <mergeCell ref="W22:Y22"/>
    <mergeCell ref="Z22:AA22"/>
    <mergeCell ref="A24:A25"/>
    <mergeCell ref="B24:B25"/>
    <mergeCell ref="C24:G24"/>
    <mergeCell ref="H24:L24"/>
    <mergeCell ref="M24:Q24"/>
    <mergeCell ref="R24:V24"/>
    <mergeCell ref="W6:W7"/>
    <mergeCell ref="X6:Z6"/>
    <mergeCell ref="AA6:AA7"/>
    <mergeCell ref="B22:B23"/>
    <mergeCell ref="C22:E22"/>
    <mergeCell ref="F22:G22"/>
    <mergeCell ref="H22:J22"/>
    <mergeCell ref="K22:L22"/>
    <mergeCell ref="M22:O22"/>
    <mergeCell ref="P22:Q22"/>
    <mergeCell ref="M6:M7"/>
    <mergeCell ref="N6:P6"/>
    <mergeCell ref="Q6:Q7"/>
    <mergeCell ref="R6:R7"/>
    <mergeCell ref="S6:U6"/>
    <mergeCell ref="V6:V7"/>
    <mergeCell ref="Y3:AA3"/>
    <mergeCell ref="M4:Q4"/>
    <mergeCell ref="R4:V4"/>
    <mergeCell ref="W4:AA4"/>
    <mergeCell ref="D5:E5"/>
    <mergeCell ref="I5:J5"/>
    <mergeCell ref="N5:O5"/>
    <mergeCell ref="S5:T5"/>
    <mergeCell ref="X5:Y5"/>
    <mergeCell ref="D6:F6"/>
    <mergeCell ref="M3:N3"/>
    <mergeCell ref="O3:Q3"/>
    <mergeCell ref="R3:S3"/>
    <mergeCell ref="T3:V3"/>
    <mergeCell ref="W3:X3"/>
    <mergeCell ref="G6:G7"/>
    <mergeCell ref="H6:H7"/>
    <mergeCell ref="I6:K6"/>
    <mergeCell ref="L6:L7"/>
    <mergeCell ref="B33:Q33"/>
    <mergeCell ref="A3:A7"/>
    <mergeCell ref="B3:B7"/>
    <mergeCell ref="C3:D3"/>
    <mergeCell ref="E3:G3"/>
    <mergeCell ref="H3:I3"/>
    <mergeCell ref="J3:L3"/>
    <mergeCell ref="C4:G4"/>
    <mergeCell ref="H4:L4"/>
    <mergeCell ref="C6:C7"/>
  </mergeCells>
  <printOptions gridLines="1"/>
  <pageMargins left="0.19" right="0.19" top="0.27" bottom="0.17" header="0.17" footer="0.17"/>
  <pageSetup fitToHeight="1" fitToWidth="1" horizontalDpi="600" verticalDpi="600" orientation="landscape" scale="74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3"/>
  <sheetViews>
    <sheetView zoomScalePageLayoutView="0" workbookViewId="0" topLeftCell="A1">
      <selection activeCell="B33" sqref="B33:Q33"/>
    </sheetView>
  </sheetViews>
  <sheetFormatPr defaultColWidth="9.140625" defaultRowHeight="12.75"/>
  <cols>
    <col min="1" max="1" width="3.57421875" style="0" customWidth="1"/>
    <col min="2" max="2" width="24.57421875" style="1" customWidth="1"/>
    <col min="3" max="3" width="6.421875" style="0" customWidth="1"/>
    <col min="4" max="4" width="3.7109375" style="0" customWidth="1"/>
    <col min="5" max="5" width="6.7109375" style="0" customWidth="1"/>
    <col min="6" max="6" width="4.00390625" style="0" customWidth="1"/>
    <col min="7" max="7" width="9.8515625" style="0" customWidth="1"/>
    <col min="8" max="8" width="6.140625" style="0" customWidth="1"/>
    <col min="9" max="9" width="3.7109375" style="0" customWidth="1"/>
    <col min="10" max="10" width="6.7109375" style="0" customWidth="1"/>
    <col min="11" max="11" width="3.7109375" style="0" customWidth="1"/>
    <col min="12" max="12" width="11.28125" style="0" customWidth="1"/>
    <col min="13" max="13" width="6.140625" style="0" customWidth="1"/>
    <col min="14" max="14" width="3.7109375" style="0" customWidth="1"/>
    <col min="15" max="15" width="6.7109375" style="0" customWidth="1"/>
    <col min="16" max="16" width="4.28125" style="0" customWidth="1"/>
    <col min="17" max="17" width="8.8515625" style="0" customWidth="1"/>
    <col min="18" max="18" width="6.140625" style="0" customWidth="1"/>
    <col min="19" max="19" width="3.7109375" style="0" customWidth="1"/>
    <col min="20" max="20" width="6.7109375" style="0" customWidth="1"/>
    <col min="21" max="21" width="4.00390625" style="0" customWidth="1"/>
    <col min="22" max="22" width="9.57421875" style="0" customWidth="1"/>
    <col min="23" max="23" width="6.140625" style="0" customWidth="1"/>
    <col min="24" max="24" width="3.7109375" style="0" customWidth="1"/>
    <col min="25" max="25" width="6.7109375" style="0" customWidth="1"/>
    <col min="26" max="26" width="4.140625" style="0" customWidth="1"/>
    <col min="27" max="27" width="9.8515625" style="0" customWidth="1"/>
  </cols>
  <sheetData>
    <row r="1" spans="1:27" ht="12.75">
      <c r="A1" s="22" t="s">
        <v>52</v>
      </c>
      <c r="B1" s="23"/>
      <c r="C1" s="24" t="s">
        <v>32</v>
      </c>
      <c r="D1" s="22"/>
      <c r="E1" s="22"/>
      <c r="F1" s="22"/>
      <c r="G1" s="22"/>
      <c r="H1" s="22" t="s">
        <v>0</v>
      </c>
      <c r="I1" s="22"/>
      <c r="J1" s="22"/>
      <c r="K1" s="22"/>
      <c r="L1" s="24" t="s">
        <v>67</v>
      </c>
      <c r="M1" s="22"/>
      <c r="N1" s="22"/>
      <c r="O1" s="22"/>
      <c r="P1" s="22"/>
      <c r="Q1" s="22"/>
      <c r="R1" s="24"/>
      <c r="S1" s="22"/>
      <c r="T1" s="22"/>
      <c r="U1" s="22"/>
      <c r="V1" s="22"/>
      <c r="W1" s="24"/>
      <c r="X1" s="22"/>
      <c r="Y1" s="22"/>
      <c r="Z1" s="22"/>
      <c r="AA1" s="22"/>
    </row>
    <row r="2" spans="1:27" ht="13.5" thickBot="1">
      <c r="A2" s="22" t="s">
        <v>74</v>
      </c>
      <c r="B2" s="23"/>
      <c r="C2" s="24"/>
      <c r="D2" s="22"/>
      <c r="E2" s="22"/>
      <c r="F2" s="22"/>
      <c r="G2" s="22"/>
      <c r="H2" s="22" t="s">
        <v>51</v>
      </c>
      <c r="I2" s="22"/>
      <c r="J2" s="22"/>
      <c r="K2" s="24"/>
      <c r="L2" s="24" t="s">
        <v>50</v>
      </c>
      <c r="M2" s="22"/>
      <c r="N2" s="22" t="str">
        <f>'New London, CT'!N2</f>
        <v>Aramark Uniform Serivces &amp; Career Apparel, LLC</v>
      </c>
      <c r="O2" s="22"/>
      <c r="P2" s="22"/>
      <c r="Q2" s="22"/>
      <c r="R2" s="24"/>
      <c r="S2" s="22"/>
      <c r="T2" s="22"/>
      <c r="U2" s="22"/>
      <c r="V2" s="22"/>
      <c r="W2" s="24"/>
      <c r="X2" s="22"/>
      <c r="Y2" s="22"/>
      <c r="Z2" s="22"/>
      <c r="AA2" s="22"/>
    </row>
    <row r="3" spans="1:27" s="3" customFormat="1" ht="12.75" customHeight="1">
      <c r="A3" s="85" t="s">
        <v>19</v>
      </c>
      <c r="B3" s="82" t="s">
        <v>18</v>
      </c>
      <c r="C3" s="78" t="s">
        <v>6</v>
      </c>
      <c r="D3" s="79"/>
      <c r="E3" s="59" t="s">
        <v>45</v>
      </c>
      <c r="F3" s="60"/>
      <c r="G3" s="61"/>
      <c r="H3" s="78" t="s">
        <v>6</v>
      </c>
      <c r="I3" s="79"/>
      <c r="J3" s="59" t="s">
        <v>46</v>
      </c>
      <c r="K3" s="60"/>
      <c r="L3" s="61"/>
      <c r="M3" s="78" t="s">
        <v>6</v>
      </c>
      <c r="N3" s="79"/>
      <c r="O3" s="59" t="s">
        <v>47</v>
      </c>
      <c r="P3" s="60"/>
      <c r="Q3" s="61"/>
      <c r="R3" s="78" t="s">
        <v>6</v>
      </c>
      <c r="S3" s="79"/>
      <c r="T3" s="59" t="s">
        <v>48</v>
      </c>
      <c r="U3" s="60"/>
      <c r="V3" s="61"/>
      <c r="W3" s="78" t="s">
        <v>6</v>
      </c>
      <c r="X3" s="79"/>
      <c r="Y3" s="59" t="s">
        <v>49</v>
      </c>
      <c r="Z3" s="60"/>
      <c r="AA3" s="61"/>
    </row>
    <row r="4" spans="1:27" s="3" customFormat="1" ht="12.75">
      <c r="A4" s="86"/>
      <c r="B4" s="83"/>
      <c r="C4" s="62" t="s">
        <v>7</v>
      </c>
      <c r="D4" s="63"/>
      <c r="E4" s="63"/>
      <c r="F4" s="64"/>
      <c r="G4" s="65"/>
      <c r="H4" s="62" t="s">
        <v>20</v>
      </c>
      <c r="I4" s="63"/>
      <c r="J4" s="63"/>
      <c r="K4" s="64"/>
      <c r="L4" s="65"/>
      <c r="M4" s="62" t="s">
        <v>21</v>
      </c>
      <c r="N4" s="63"/>
      <c r="O4" s="63"/>
      <c r="P4" s="64"/>
      <c r="Q4" s="65"/>
      <c r="R4" s="62" t="s">
        <v>22</v>
      </c>
      <c r="S4" s="63"/>
      <c r="T4" s="63"/>
      <c r="U4" s="64"/>
      <c r="V4" s="65"/>
      <c r="W4" s="62" t="s">
        <v>23</v>
      </c>
      <c r="X4" s="63"/>
      <c r="Y4" s="63"/>
      <c r="Z4" s="64"/>
      <c r="AA4" s="65"/>
    </row>
    <row r="5" spans="1:27" s="3" customFormat="1" ht="11.25">
      <c r="A5" s="86"/>
      <c r="B5" s="83"/>
      <c r="C5" s="7" t="s">
        <v>14</v>
      </c>
      <c r="D5" s="77">
        <v>41913</v>
      </c>
      <c r="E5" s="77"/>
      <c r="F5" s="4" t="s">
        <v>15</v>
      </c>
      <c r="G5" s="8">
        <v>42277</v>
      </c>
      <c r="H5" s="7" t="s">
        <v>14</v>
      </c>
      <c r="I5" s="77">
        <v>42278</v>
      </c>
      <c r="J5" s="77"/>
      <c r="K5" s="4" t="s">
        <v>15</v>
      </c>
      <c r="L5" s="8">
        <v>42643</v>
      </c>
      <c r="M5" s="7" t="s">
        <v>14</v>
      </c>
      <c r="N5" s="77">
        <v>42644</v>
      </c>
      <c r="O5" s="77"/>
      <c r="P5" s="4" t="s">
        <v>15</v>
      </c>
      <c r="Q5" s="8">
        <v>43008</v>
      </c>
      <c r="R5" s="7" t="s">
        <v>14</v>
      </c>
      <c r="S5" s="77">
        <v>43009</v>
      </c>
      <c r="T5" s="77"/>
      <c r="U5" s="4" t="s">
        <v>15</v>
      </c>
      <c r="V5" s="8">
        <v>43373</v>
      </c>
      <c r="W5" s="7" t="s">
        <v>14</v>
      </c>
      <c r="X5" s="77">
        <v>43374</v>
      </c>
      <c r="Y5" s="77"/>
      <c r="Z5" s="4" t="s">
        <v>15</v>
      </c>
      <c r="AA5" s="8">
        <v>43738</v>
      </c>
    </row>
    <row r="6" spans="1:27" s="3" customFormat="1" ht="12.75" customHeight="1">
      <c r="A6" s="86"/>
      <c r="B6" s="83"/>
      <c r="C6" s="66" t="s">
        <v>8</v>
      </c>
      <c r="D6" s="68" t="s">
        <v>9</v>
      </c>
      <c r="E6" s="63"/>
      <c r="F6" s="69"/>
      <c r="G6" s="70" t="s">
        <v>13</v>
      </c>
      <c r="H6" s="66" t="s">
        <v>8</v>
      </c>
      <c r="I6" s="68" t="s">
        <v>9</v>
      </c>
      <c r="J6" s="63"/>
      <c r="K6" s="69"/>
      <c r="L6" s="70" t="s">
        <v>13</v>
      </c>
      <c r="M6" s="66" t="s">
        <v>8</v>
      </c>
      <c r="N6" s="68" t="s">
        <v>9</v>
      </c>
      <c r="O6" s="63"/>
      <c r="P6" s="69"/>
      <c r="Q6" s="70" t="s">
        <v>13</v>
      </c>
      <c r="R6" s="66" t="s">
        <v>8</v>
      </c>
      <c r="S6" s="68" t="s">
        <v>9</v>
      </c>
      <c r="T6" s="63"/>
      <c r="U6" s="69"/>
      <c r="V6" s="70" t="s">
        <v>13</v>
      </c>
      <c r="W6" s="66" t="s">
        <v>8</v>
      </c>
      <c r="X6" s="68" t="s">
        <v>9</v>
      </c>
      <c r="Y6" s="63"/>
      <c r="Z6" s="69"/>
      <c r="AA6" s="70" t="s">
        <v>13</v>
      </c>
    </row>
    <row r="7" spans="1:27" s="3" customFormat="1" ht="12" thickBot="1">
      <c r="A7" s="87"/>
      <c r="B7" s="84"/>
      <c r="C7" s="67"/>
      <c r="D7" s="42" t="s">
        <v>10</v>
      </c>
      <c r="E7" s="42" t="s">
        <v>11</v>
      </c>
      <c r="F7" s="43" t="s">
        <v>12</v>
      </c>
      <c r="G7" s="71"/>
      <c r="H7" s="67"/>
      <c r="I7" s="42" t="s">
        <v>10</v>
      </c>
      <c r="J7" s="42" t="s">
        <v>11</v>
      </c>
      <c r="K7" s="43" t="s">
        <v>12</v>
      </c>
      <c r="L7" s="71"/>
      <c r="M7" s="67"/>
      <c r="N7" s="42" t="s">
        <v>10</v>
      </c>
      <c r="O7" s="42" t="s">
        <v>11</v>
      </c>
      <c r="P7" s="43" t="s">
        <v>12</v>
      </c>
      <c r="Q7" s="71"/>
      <c r="R7" s="67"/>
      <c r="S7" s="42" t="s">
        <v>10</v>
      </c>
      <c r="T7" s="42" t="s">
        <v>11</v>
      </c>
      <c r="U7" s="43" t="s">
        <v>12</v>
      </c>
      <c r="V7" s="71"/>
      <c r="W7" s="67"/>
      <c r="X7" s="42" t="s">
        <v>10</v>
      </c>
      <c r="Y7" s="42" t="s">
        <v>11</v>
      </c>
      <c r="Z7" s="43" t="s">
        <v>12</v>
      </c>
      <c r="AA7" s="71"/>
    </row>
    <row r="8" spans="1:27" ht="17.25" customHeight="1">
      <c r="A8" s="46" t="s">
        <v>75</v>
      </c>
      <c r="B8" s="17" t="s">
        <v>36</v>
      </c>
      <c r="C8" s="15">
        <v>0.25</v>
      </c>
      <c r="D8" s="14">
        <v>36</v>
      </c>
      <c r="E8" s="13">
        <f>SUM(C8*D8)</f>
        <v>9</v>
      </c>
      <c r="F8" s="14">
        <v>52</v>
      </c>
      <c r="G8" s="16">
        <f>SUM(E8*F8)</f>
        <v>468</v>
      </c>
      <c r="H8" s="15"/>
      <c r="I8" s="14"/>
      <c r="J8" s="13"/>
      <c r="K8" s="14"/>
      <c r="L8" s="16"/>
      <c r="M8" s="15"/>
      <c r="N8" s="14"/>
      <c r="O8" s="13"/>
      <c r="P8" s="14"/>
      <c r="Q8" s="16"/>
      <c r="R8" s="15"/>
      <c r="S8" s="14"/>
      <c r="T8" s="13"/>
      <c r="U8" s="14"/>
      <c r="V8" s="16"/>
      <c r="W8" s="15"/>
      <c r="X8" s="14"/>
      <c r="Y8" s="13"/>
      <c r="Z8" s="14"/>
      <c r="AA8" s="16"/>
    </row>
    <row r="9" spans="1:27" ht="17.25" customHeight="1">
      <c r="A9" s="46" t="s">
        <v>76</v>
      </c>
      <c r="B9" s="17" t="s">
        <v>37</v>
      </c>
      <c r="C9" s="15">
        <v>0.14</v>
      </c>
      <c r="D9" s="14">
        <v>0</v>
      </c>
      <c r="E9" s="13">
        <f aca="true" t="shared" si="0" ref="E9:E21">SUM(C9*D9)</f>
        <v>0</v>
      </c>
      <c r="F9" s="14">
        <v>52</v>
      </c>
      <c r="G9" s="16">
        <f aca="true" t="shared" si="1" ref="G9:G21">SUM(E9*F9)</f>
        <v>0</v>
      </c>
      <c r="H9" s="15"/>
      <c r="I9" s="14"/>
      <c r="J9" s="13"/>
      <c r="K9" s="14"/>
      <c r="L9" s="16"/>
      <c r="M9" s="15"/>
      <c r="N9" s="14"/>
      <c r="O9" s="13"/>
      <c r="P9" s="14"/>
      <c r="Q9" s="16"/>
      <c r="R9" s="15"/>
      <c r="S9" s="14"/>
      <c r="T9" s="13"/>
      <c r="U9" s="14"/>
      <c r="V9" s="16"/>
      <c r="W9" s="15"/>
      <c r="X9" s="14"/>
      <c r="Y9" s="13"/>
      <c r="Z9" s="14"/>
      <c r="AA9" s="16"/>
    </row>
    <row r="10" spans="1:27" ht="17.25" customHeight="1">
      <c r="A10" s="46" t="s">
        <v>77</v>
      </c>
      <c r="B10" s="17" t="s">
        <v>38</v>
      </c>
      <c r="C10" s="15">
        <v>0.35</v>
      </c>
      <c r="D10" s="14">
        <v>36</v>
      </c>
      <c r="E10" s="13">
        <f t="shared" si="0"/>
        <v>12.6</v>
      </c>
      <c r="F10" s="14">
        <v>52</v>
      </c>
      <c r="G10" s="16">
        <f t="shared" si="1"/>
        <v>655.1999999999999</v>
      </c>
      <c r="H10" s="15"/>
      <c r="I10" s="14"/>
      <c r="J10" s="13"/>
      <c r="K10" s="14"/>
      <c r="L10" s="16"/>
      <c r="M10" s="15"/>
      <c r="N10" s="14"/>
      <c r="O10" s="13"/>
      <c r="P10" s="14"/>
      <c r="Q10" s="16"/>
      <c r="R10" s="15"/>
      <c r="S10" s="14"/>
      <c r="T10" s="13"/>
      <c r="U10" s="14"/>
      <c r="V10" s="16"/>
      <c r="W10" s="15"/>
      <c r="X10" s="14"/>
      <c r="Y10" s="13"/>
      <c r="Z10" s="14"/>
      <c r="AA10" s="16"/>
    </row>
    <row r="11" spans="1:27" ht="17.25" customHeight="1">
      <c r="A11" s="46" t="s">
        <v>78</v>
      </c>
      <c r="B11" s="17" t="s">
        <v>39</v>
      </c>
      <c r="C11" s="15">
        <v>0.14</v>
      </c>
      <c r="D11" s="14">
        <v>0</v>
      </c>
      <c r="E11" s="13">
        <f t="shared" si="0"/>
        <v>0</v>
      </c>
      <c r="F11" s="14">
        <v>52</v>
      </c>
      <c r="G11" s="16">
        <f t="shared" si="1"/>
        <v>0</v>
      </c>
      <c r="H11" s="15"/>
      <c r="I11" s="14"/>
      <c r="J11" s="13"/>
      <c r="K11" s="14"/>
      <c r="L11" s="16"/>
      <c r="M11" s="15"/>
      <c r="N11" s="14"/>
      <c r="O11" s="13"/>
      <c r="P11" s="14"/>
      <c r="Q11" s="16"/>
      <c r="R11" s="15"/>
      <c r="S11" s="14"/>
      <c r="T11" s="13"/>
      <c r="U11" s="14"/>
      <c r="V11" s="16"/>
      <c r="W11" s="15"/>
      <c r="X11" s="14"/>
      <c r="Y11" s="13"/>
      <c r="Z11" s="14"/>
      <c r="AA11" s="16"/>
    </row>
    <row r="12" spans="1:27" ht="17.25" customHeight="1">
      <c r="A12" s="46" t="s">
        <v>79</v>
      </c>
      <c r="B12" s="17" t="s">
        <v>40</v>
      </c>
      <c r="C12" s="15">
        <v>0.14</v>
      </c>
      <c r="D12" s="14">
        <v>0</v>
      </c>
      <c r="E12" s="13">
        <f t="shared" si="0"/>
        <v>0</v>
      </c>
      <c r="F12" s="14">
        <v>52</v>
      </c>
      <c r="G12" s="16">
        <f t="shared" si="1"/>
        <v>0</v>
      </c>
      <c r="H12" s="15"/>
      <c r="I12" s="14"/>
      <c r="J12" s="13"/>
      <c r="K12" s="14"/>
      <c r="L12" s="16"/>
      <c r="M12" s="15"/>
      <c r="N12" s="14"/>
      <c r="O12" s="13"/>
      <c r="P12" s="14"/>
      <c r="Q12" s="16"/>
      <c r="R12" s="15"/>
      <c r="S12" s="14"/>
      <c r="T12" s="13"/>
      <c r="U12" s="14"/>
      <c r="V12" s="16"/>
      <c r="W12" s="15"/>
      <c r="X12" s="14"/>
      <c r="Y12" s="13"/>
      <c r="Z12" s="14"/>
      <c r="AA12" s="16"/>
    </row>
    <row r="13" spans="1:27" ht="17.25" customHeight="1">
      <c r="A13" s="46" t="s">
        <v>80</v>
      </c>
      <c r="B13" s="17" t="s">
        <v>41</v>
      </c>
      <c r="C13" s="15">
        <v>0.18</v>
      </c>
      <c r="D13" s="14">
        <v>42</v>
      </c>
      <c r="E13" s="13">
        <f t="shared" si="0"/>
        <v>7.56</v>
      </c>
      <c r="F13" s="14">
        <v>52</v>
      </c>
      <c r="G13" s="16">
        <f t="shared" si="1"/>
        <v>393.12</v>
      </c>
      <c r="H13" s="15"/>
      <c r="I13" s="14"/>
      <c r="J13" s="13"/>
      <c r="K13" s="14"/>
      <c r="L13" s="16"/>
      <c r="M13" s="15"/>
      <c r="N13" s="14"/>
      <c r="O13" s="13"/>
      <c r="P13" s="14"/>
      <c r="Q13" s="16"/>
      <c r="R13" s="15"/>
      <c r="S13" s="14"/>
      <c r="T13" s="13"/>
      <c r="U13" s="14"/>
      <c r="V13" s="16"/>
      <c r="W13" s="15"/>
      <c r="X13" s="14"/>
      <c r="Y13" s="13"/>
      <c r="Z13" s="14"/>
      <c r="AA13" s="16"/>
    </row>
    <row r="14" spans="1:27" ht="17.25" customHeight="1">
      <c r="A14" s="46" t="s">
        <v>81</v>
      </c>
      <c r="B14" s="17" t="s">
        <v>42</v>
      </c>
      <c r="C14" s="15">
        <v>1.25</v>
      </c>
      <c r="D14" s="14">
        <v>0</v>
      </c>
      <c r="E14" s="13">
        <f t="shared" si="0"/>
        <v>0</v>
      </c>
      <c r="F14" s="14">
        <v>52</v>
      </c>
      <c r="G14" s="16">
        <f t="shared" si="1"/>
        <v>0</v>
      </c>
      <c r="H14" s="15"/>
      <c r="I14" s="14"/>
      <c r="J14" s="13"/>
      <c r="K14" s="14"/>
      <c r="L14" s="16"/>
      <c r="M14" s="15"/>
      <c r="N14" s="14"/>
      <c r="O14" s="13"/>
      <c r="P14" s="14"/>
      <c r="Q14" s="16"/>
      <c r="R14" s="15"/>
      <c r="S14" s="14"/>
      <c r="T14" s="13"/>
      <c r="U14" s="14"/>
      <c r="V14" s="16"/>
      <c r="W14" s="15"/>
      <c r="X14" s="14"/>
      <c r="Y14" s="13"/>
      <c r="Z14" s="14"/>
      <c r="AA14" s="16"/>
    </row>
    <row r="15" spans="1:27" ht="17.25" customHeight="1">
      <c r="A15" s="46" t="s">
        <v>82</v>
      </c>
      <c r="B15" s="17" t="s">
        <v>43</v>
      </c>
      <c r="C15" s="15">
        <v>2.5</v>
      </c>
      <c r="D15" s="14">
        <v>8</v>
      </c>
      <c r="E15" s="13">
        <f t="shared" si="0"/>
        <v>20</v>
      </c>
      <c r="F15" s="14">
        <v>52</v>
      </c>
      <c r="G15" s="16">
        <f t="shared" si="1"/>
        <v>1040</v>
      </c>
      <c r="H15" s="15"/>
      <c r="I15" s="14"/>
      <c r="J15" s="13"/>
      <c r="K15" s="14"/>
      <c r="L15" s="16"/>
      <c r="M15" s="15"/>
      <c r="N15" s="14"/>
      <c r="O15" s="13"/>
      <c r="P15" s="14"/>
      <c r="Q15" s="16"/>
      <c r="R15" s="15"/>
      <c r="S15" s="14"/>
      <c r="T15" s="13"/>
      <c r="U15" s="14"/>
      <c r="V15" s="16"/>
      <c r="W15" s="15"/>
      <c r="X15" s="14"/>
      <c r="Y15" s="13"/>
      <c r="Z15" s="14"/>
      <c r="AA15" s="16"/>
    </row>
    <row r="16" spans="1:27" ht="17.25" customHeight="1">
      <c r="A16" s="46" t="s">
        <v>83</v>
      </c>
      <c r="B16" s="17" t="s">
        <v>44</v>
      </c>
      <c r="C16" s="15">
        <v>2</v>
      </c>
      <c r="D16" s="14">
        <v>0</v>
      </c>
      <c r="E16" s="13">
        <f t="shared" si="0"/>
        <v>0</v>
      </c>
      <c r="F16" s="14">
        <v>52</v>
      </c>
      <c r="G16" s="16">
        <f t="shared" si="1"/>
        <v>0</v>
      </c>
      <c r="H16" s="15"/>
      <c r="I16" s="14"/>
      <c r="J16" s="13"/>
      <c r="K16" s="14"/>
      <c r="L16" s="16"/>
      <c r="M16" s="15"/>
      <c r="N16" s="14"/>
      <c r="O16" s="13"/>
      <c r="P16" s="14"/>
      <c r="Q16" s="16"/>
      <c r="R16" s="15"/>
      <c r="S16" s="14"/>
      <c r="T16" s="13"/>
      <c r="U16" s="14"/>
      <c r="V16" s="16"/>
      <c r="W16" s="15"/>
      <c r="X16" s="14"/>
      <c r="Y16" s="13"/>
      <c r="Z16" s="14"/>
      <c r="AA16" s="16"/>
    </row>
    <row r="17" spans="1:27" ht="17.25" customHeight="1">
      <c r="A17" s="46" t="s">
        <v>84</v>
      </c>
      <c r="B17" s="17" t="s">
        <v>1</v>
      </c>
      <c r="C17" s="15">
        <v>0.4</v>
      </c>
      <c r="D17" s="14">
        <v>0</v>
      </c>
      <c r="E17" s="13">
        <f t="shared" si="0"/>
        <v>0</v>
      </c>
      <c r="F17" s="14">
        <v>52</v>
      </c>
      <c r="G17" s="16">
        <f t="shared" si="1"/>
        <v>0</v>
      </c>
      <c r="H17" s="15"/>
      <c r="I17" s="14"/>
      <c r="J17" s="13"/>
      <c r="K17" s="14"/>
      <c r="L17" s="16"/>
      <c r="M17" s="15"/>
      <c r="N17" s="14"/>
      <c r="O17" s="13"/>
      <c r="P17" s="14"/>
      <c r="Q17" s="16"/>
      <c r="R17" s="15"/>
      <c r="S17" s="14"/>
      <c r="T17" s="13"/>
      <c r="U17" s="14"/>
      <c r="V17" s="16"/>
      <c r="W17" s="15"/>
      <c r="X17" s="14"/>
      <c r="Y17" s="13"/>
      <c r="Z17" s="14"/>
      <c r="AA17" s="16"/>
    </row>
    <row r="18" spans="1:27" ht="17.25" customHeight="1">
      <c r="A18" s="46" t="s">
        <v>85</v>
      </c>
      <c r="B18" s="17" t="s">
        <v>2</v>
      </c>
      <c r="C18" s="15">
        <v>0.5</v>
      </c>
      <c r="D18" s="14">
        <v>2</v>
      </c>
      <c r="E18" s="13">
        <f t="shared" si="0"/>
        <v>1</v>
      </c>
      <c r="F18" s="14">
        <v>52</v>
      </c>
      <c r="G18" s="16">
        <f t="shared" si="1"/>
        <v>52</v>
      </c>
      <c r="H18" s="15"/>
      <c r="I18" s="14"/>
      <c r="J18" s="13"/>
      <c r="K18" s="14"/>
      <c r="L18" s="16"/>
      <c r="M18" s="15"/>
      <c r="N18" s="14"/>
      <c r="O18" s="13"/>
      <c r="P18" s="14"/>
      <c r="Q18" s="16"/>
      <c r="R18" s="15"/>
      <c r="S18" s="14"/>
      <c r="T18" s="13"/>
      <c r="U18" s="14"/>
      <c r="V18" s="16"/>
      <c r="W18" s="15"/>
      <c r="X18" s="14"/>
      <c r="Y18" s="13"/>
      <c r="Z18" s="14"/>
      <c r="AA18" s="16"/>
    </row>
    <row r="19" spans="1:27" ht="17.25" customHeight="1">
      <c r="A19" s="46" t="s">
        <v>86</v>
      </c>
      <c r="B19" s="17" t="s">
        <v>33</v>
      </c>
      <c r="C19" s="15">
        <v>0.4</v>
      </c>
      <c r="D19" s="14">
        <v>0</v>
      </c>
      <c r="E19" s="13">
        <f>SUM(C19*D19)</f>
        <v>0</v>
      </c>
      <c r="F19" s="14">
        <v>52</v>
      </c>
      <c r="G19" s="16">
        <f>SUM(E19*F19)</f>
        <v>0</v>
      </c>
      <c r="H19" s="15"/>
      <c r="I19" s="14"/>
      <c r="J19" s="13"/>
      <c r="K19" s="14"/>
      <c r="L19" s="16"/>
      <c r="M19" s="15"/>
      <c r="N19" s="14"/>
      <c r="O19" s="13"/>
      <c r="P19" s="14"/>
      <c r="Q19" s="16"/>
      <c r="R19" s="15"/>
      <c r="S19" s="14"/>
      <c r="T19" s="13"/>
      <c r="U19" s="14"/>
      <c r="V19" s="16"/>
      <c r="W19" s="15"/>
      <c r="X19" s="14"/>
      <c r="Y19" s="13"/>
      <c r="Z19" s="14"/>
      <c r="AA19" s="16"/>
    </row>
    <row r="20" spans="1:27" ht="17.25" customHeight="1">
      <c r="A20" s="46" t="s">
        <v>87</v>
      </c>
      <c r="B20" s="17" t="s">
        <v>3</v>
      </c>
      <c r="C20" s="15">
        <v>0.4</v>
      </c>
      <c r="D20" s="14">
        <v>2</v>
      </c>
      <c r="E20" s="13">
        <f>SUM(C20*D20)</f>
        <v>0.8</v>
      </c>
      <c r="F20" s="14">
        <v>52</v>
      </c>
      <c r="G20" s="16">
        <f>SUM(E20*F20)</f>
        <v>41.6</v>
      </c>
      <c r="H20" s="15"/>
      <c r="I20" s="14"/>
      <c r="J20" s="13"/>
      <c r="K20" s="14"/>
      <c r="L20" s="16"/>
      <c r="M20" s="15"/>
      <c r="N20" s="14"/>
      <c r="O20" s="13"/>
      <c r="P20" s="14"/>
      <c r="Q20" s="16"/>
      <c r="R20" s="15"/>
      <c r="S20" s="14"/>
      <c r="T20" s="13"/>
      <c r="U20" s="14"/>
      <c r="V20" s="16"/>
      <c r="W20" s="15"/>
      <c r="X20" s="14"/>
      <c r="Y20" s="13"/>
      <c r="Z20" s="14"/>
      <c r="AA20" s="16"/>
    </row>
    <row r="21" spans="1:27" ht="17.25" customHeight="1" thickBot="1">
      <c r="A21" s="46" t="s">
        <v>88</v>
      </c>
      <c r="B21" s="44" t="s">
        <v>4</v>
      </c>
      <c r="C21" s="26">
        <v>0</v>
      </c>
      <c r="D21" s="27">
        <v>0</v>
      </c>
      <c r="E21" s="28">
        <f t="shared" si="0"/>
        <v>0</v>
      </c>
      <c r="F21" s="27">
        <v>52</v>
      </c>
      <c r="G21" s="29">
        <f t="shared" si="1"/>
        <v>0</v>
      </c>
      <c r="H21" s="26"/>
      <c r="I21" s="27"/>
      <c r="J21" s="28"/>
      <c r="K21" s="27"/>
      <c r="L21" s="29"/>
      <c r="M21" s="26"/>
      <c r="N21" s="27"/>
      <c r="O21" s="28"/>
      <c r="P21" s="27"/>
      <c r="Q21" s="29"/>
      <c r="R21" s="26"/>
      <c r="S21" s="27"/>
      <c r="T21" s="28"/>
      <c r="U21" s="27"/>
      <c r="V21" s="29"/>
      <c r="W21" s="26"/>
      <c r="X21" s="27"/>
      <c r="Y21" s="28"/>
      <c r="Z21" s="27"/>
      <c r="AA21" s="29"/>
    </row>
    <row r="22" spans="1:27" ht="13.5" customHeight="1" thickTop="1">
      <c r="A22" s="47" t="s">
        <v>32</v>
      </c>
      <c r="B22" s="94" t="s">
        <v>24</v>
      </c>
      <c r="C22" s="72" t="s">
        <v>25</v>
      </c>
      <c r="D22" s="73"/>
      <c r="E22" s="74"/>
      <c r="F22" s="75" t="s">
        <v>26</v>
      </c>
      <c r="G22" s="76"/>
      <c r="H22" s="72"/>
      <c r="I22" s="73"/>
      <c r="J22" s="74"/>
      <c r="K22" s="75"/>
      <c r="L22" s="76"/>
      <c r="M22" s="72"/>
      <c r="N22" s="73"/>
      <c r="O22" s="74"/>
      <c r="P22" s="75"/>
      <c r="Q22" s="76"/>
      <c r="R22" s="72"/>
      <c r="S22" s="73"/>
      <c r="T22" s="74"/>
      <c r="U22" s="75"/>
      <c r="V22" s="76"/>
      <c r="W22" s="72"/>
      <c r="X22" s="73"/>
      <c r="Y22" s="74"/>
      <c r="Z22" s="75"/>
      <c r="AA22" s="76"/>
    </row>
    <row r="23" spans="1:27" ht="15" customHeight="1">
      <c r="A23" s="48" t="s">
        <v>32</v>
      </c>
      <c r="B23" s="95"/>
      <c r="C23" s="9"/>
      <c r="D23" s="5"/>
      <c r="E23" s="6">
        <f>SUM(E8:E21)</f>
        <v>50.959999999999994</v>
      </c>
      <c r="F23" s="5"/>
      <c r="G23" s="10">
        <f>SUM(G8:G21)</f>
        <v>2649.9199999999996</v>
      </c>
      <c r="H23" s="9"/>
      <c r="I23" s="5"/>
      <c r="J23" s="6"/>
      <c r="K23" s="5"/>
      <c r="L23" s="10"/>
      <c r="M23" s="9"/>
      <c r="N23" s="5"/>
      <c r="O23" s="6"/>
      <c r="P23" s="5"/>
      <c r="Q23" s="10"/>
      <c r="R23" s="9"/>
      <c r="S23" s="5"/>
      <c r="T23" s="6"/>
      <c r="U23" s="5"/>
      <c r="V23" s="10"/>
      <c r="W23" s="9"/>
      <c r="X23" s="5"/>
      <c r="Y23" s="6"/>
      <c r="Z23" s="5"/>
      <c r="AA23" s="10"/>
    </row>
    <row r="24" spans="1:27" s="2" customFormat="1" ht="16.5" customHeight="1">
      <c r="A24" s="96" t="s">
        <v>89</v>
      </c>
      <c r="B24" s="53" t="s">
        <v>34</v>
      </c>
      <c r="C24" s="55" t="s">
        <v>29</v>
      </c>
      <c r="D24" s="56"/>
      <c r="E24" s="56"/>
      <c r="F24" s="57"/>
      <c r="G24" s="58"/>
      <c r="H24" s="55"/>
      <c r="I24" s="56"/>
      <c r="J24" s="56"/>
      <c r="K24" s="57"/>
      <c r="L24" s="58"/>
      <c r="M24" s="55"/>
      <c r="N24" s="56"/>
      <c r="O24" s="56"/>
      <c r="P24" s="57"/>
      <c r="Q24" s="58"/>
      <c r="R24" s="55"/>
      <c r="S24" s="56"/>
      <c r="T24" s="56"/>
      <c r="U24" s="57"/>
      <c r="V24" s="58"/>
      <c r="W24" s="55"/>
      <c r="X24" s="56"/>
      <c r="Y24" s="56"/>
      <c r="Z24" s="57"/>
      <c r="AA24" s="58"/>
    </row>
    <row r="25" spans="1:27" s="2" customFormat="1" ht="16.5" customHeight="1">
      <c r="A25" s="52"/>
      <c r="B25" s="54"/>
      <c r="C25" s="41">
        <v>0</v>
      </c>
      <c r="D25" s="50">
        <f>SUM(C25*E23)</f>
        <v>0</v>
      </c>
      <c r="E25" s="51"/>
      <c r="F25" s="12">
        <v>52</v>
      </c>
      <c r="G25" s="11">
        <f>SUM(D25*F25)</f>
        <v>0</v>
      </c>
      <c r="H25" s="41"/>
      <c r="I25" s="50"/>
      <c r="J25" s="51"/>
      <c r="K25" s="12"/>
      <c r="L25" s="11"/>
      <c r="M25" s="41"/>
      <c r="N25" s="50"/>
      <c r="O25" s="51"/>
      <c r="P25" s="12"/>
      <c r="Q25" s="11"/>
      <c r="R25" s="41"/>
      <c r="S25" s="50"/>
      <c r="T25" s="51"/>
      <c r="U25" s="12"/>
      <c r="V25" s="11"/>
      <c r="W25" s="41"/>
      <c r="X25" s="50"/>
      <c r="Y25" s="51"/>
      <c r="Z25" s="12"/>
      <c r="AA25" s="11"/>
    </row>
    <row r="26" spans="1:27" s="2" customFormat="1" ht="16.5" customHeight="1">
      <c r="A26" s="96" t="s">
        <v>90</v>
      </c>
      <c r="B26" s="53" t="s">
        <v>35</v>
      </c>
      <c r="C26" s="55" t="s">
        <v>27</v>
      </c>
      <c r="D26" s="56"/>
      <c r="E26" s="56"/>
      <c r="F26" s="57"/>
      <c r="G26" s="58"/>
      <c r="H26" s="55"/>
      <c r="I26" s="56"/>
      <c r="J26" s="56"/>
      <c r="K26" s="57"/>
      <c r="L26" s="58"/>
      <c r="M26" s="55"/>
      <c r="N26" s="56"/>
      <c r="O26" s="56"/>
      <c r="P26" s="57"/>
      <c r="Q26" s="58"/>
      <c r="R26" s="55"/>
      <c r="S26" s="56"/>
      <c r="T26" s="56"/>
      <c r="U26" s="57"/>
      <c r="V26" s="58"/>
      <c r="W26" s="55"/>
      <c r="X26" s="56"/>
      <c r="Y26" s="56"/>
      <c r="Z26" s="57"/>
      <c r="AA26" s="58"/>
    </row>
    <row r="27" spans="1:27" s="2" customFormat="1" ht="16.5" customHeight="1">
      <c r="A27" s="52"/>
      <c r="B27" s="54"/>
      <c r="C27" s="41">
        <v>0</v>
      </c>
      <c r="D27" s="80">
        <f>SUM(C27*E23)</f>
        <v>0</v>
      </c>
      <c r="E27" s="81"/>
      <c r="F27" s="12">
        <v>52</v>
      </c>
      <c r="G27" s="36">
        <f>SUM(D27*F27)</f>
        <v>0</v>
      </c>
      <c r="H27" s="41"/>
      <c r="I27" s="80"/>
      <c r="J27" s="81"/>
      <c r="K27" s="12"/>
      <c r="L27" s="36"/>
      <c r="M27" s="41"/>
      <c r="N27" s="80"/>
      <c r="O27" s="81"/>
      <c r="P27" s="12"/>
      <c r="Q27" s="36"/>
      <c r="R27" s="41"/>
      <c r="S27" s="80"/>
      <c r="T27" s="81"/>
      <c r="U27" s="12"/>
      <c r="V27" s="36"/>
      <c r="W27" s="41"/>
      <c r="X27" s="80"/>
      <c r="Y27" s="81"/>
      <c r="Z27" s="12"/>
      <c r="AA27" s="36"/>
    </row>
    <row r="28" spans="1:27" s="2" customFormat="1" ht="16.5" customHeight="1">
      <c r="A28" s="45" t="s">
        <v>32</v>
      </c>
      <c r="B28" s="38" t="s">
        <v>28</v>
      </c>
      <c r="C28" s="39" t="s">
        <v>30</v>
      </c>
      <c r="D28" s="98">
        <f>SUM(E23+D25+D27)</f>
        <v>50.959999999999994</v>
      </c>
      <c r="E28" s="99"/>
      <c r="F28" s="37" t="s">
        <v>31</v>
      </c>
      <c r="G28" s="40">
        <f>SUM(G23+G25+G27)</f>
        <v>2649.9199999999996</v>
      </c>
      <c r="H28" s="39"/>
      <c r="I28" s="98"/>
      <c r="J28" s="99"/>
      <c r="K28" s="37"/>
      <c r="L28" s="40"/>
      <c r="M28" s="39"/>
      <c r="N28" s="98"/>
      <c r="O28" s="99"/>
      <c r="P28" s="37"/>
      <c r="Q28" s="40"/>
      <c r="R28" s="39"/>
      <c r="S28" s="98"/>
      <c r="T28" s="99"/>
      <c r="U28" s="37"/>
      <c r="V28" s="40"/>
      <c r="W28" s="39"/>
      <c r="X28" s="98"/>
      <c r="Y28" s="99"/>
      <c r="Z28" s="37"/>
      <c r="AA28" s="40"/>
    </row>
    <row r="29" spans="1:27" ht="16.5" customHeight="1">
      <c r="A29" s="96" t="s">
        <v>32</v>
      </c>
      <c r="B29" s="92" t="s">
        <v>5</v>
      </c>
      <c r="C29" s="30"/>
      <c r="D29" s="31"/>
      <c r="E29" s="32"/>
      <c r="F29" s="90">
        <f>SUM(G28)</f>
        <v>2649.9199999999996</v>
      </c>
      <c r="G29" s="91"/>
      <c r="H29" s="30"/>
      <c r="I29" s="31"/>
      <c r="J29" s="32"/>
      <c r="K29" s="90"/>
      <c r="L29" s="91"/>
      <c r="M29" s="30"/>
      <c r="N29" s="31"/>
      <c r="O29" s="32"/>
      <c r="P29" s="90"/>
      <c r="Q29" s="91"/>
      <c r="R29" s="30"/>
      <c r="S29" s="31"/>
      <c r="T29" s="32"/>
      <c r="U29" s="90"/>
      <c r="V29" s="91"/>
      <c r="W29" s="30"/>
      <c r="X29" s="31"/>
      <c r="Y29" s="32"/>
      <c r="Z29" s="90"/>
      <c r="AA29" s="91"/>
    </row>
    <row r="30" spans="1:27" ht="13.5" thickBot="1">
      <c r="A30" s="97"/>
      <c r="B30" s="93"/>
      <c r="C30" s="33"/>
      <c r="D30" s="34"/>
      <c r="E30" s="35" t="s">
        <v>16</v>
      </c>
      <c r="F30" s="88" t="str">
        <f>E3</f>
        <v>0001</v>
      </c>
      <c r="G30" s="89"/>
      <c r="H30" s="33"/>
      <c r="I30" s="34"/>
      <c r="J30" s="35"/>
      <c r="K30" s="88"/>
      <c r="L30" s="89"/>
      <c r="M30" s="33"/>
      <c r="N30" s="34"/>
      <c r="O30" s="35"/>
      <c r="P30" s="88"/>
      <c r="Q30" s="89"/>
      <c r="R30" s="33"/>
      <c r="S30" s="34"/>
      <c r="T30" s="35"/>
      <c r="U30" s="88"/>
      <c r="V30" s="89"/>
      <c r="W30" s="33"/>
      <c r="X30" s="34"/>
      <c r="Y30" s="35"/>
      <c r="Z30" s="88"/>
      <c r="AA30" s="89"/>
    </row>
    <row r="31" spans="1:27" ht="13.5" thickBot="1">
      <c r="A31" s="100" t="s">
        <v>17</v>
      </c>
      <c r="B31" s="101"/>
      <c r="C31" s="102">
        <f>SUM(F29+K29+P29+U29+Z29)</f>
        <v>2649.9199999999996</v>
      </c>
      <c r="D31" s="103"/>
      <c r="E31" s="104"/>
      <c r="F31" s="22"/>
      <c r="G31" s="22"/>
      <c r="H31" s="22"/>
      <c r="I31" s="25"/>
      <c r="J31" s="25"/>
      <c r="K31" s="22"/>
      <c r="L31" s="22"/>
      <c r="M31" s="22"/>
      <c r="N31" s="25"/>
      <c r="O31" s="25"/>
      <c r="P31" s="22"/>
      <c r="Q31" s="22"/>
      <c r="R31" s="22"/>
      <c r="S31" s="25"/>
      <c r="T31" s="25"/>
      <c r="U31" s="22"/>
      <c r="V31" s="22"/>
      <c r="W31" s="22"/>
      <c r="X31" s="25"/>
      <c r="Y31" s="25"/>
      <c r="Z31" s="22"/>
      <c r="AA31" s="22"/>
    </row>
    <row r="33" spans="2:17" ht="12.75">
      <c r="B33" s="105" t="s">
        <v>92</v>
      </c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</row>
  </sheetData>
  <sheetProtection/>
  <mergeCells count="92">
    <mergeCell ref="A31:B31"/>
    <mergeCell ref="C31:E31"/>
    <mergeCell ref="U29:V29"/>
    <mergeCell ref="Z29:AA29"/>
    <mergeCell ref="F30:G30"/>
    <mergeCell ref="K30:L30"/>
    <mergeCell ref="P30:Q30"/>
    <mergeCell ref="U30:V30"/>
    <mergeCell ref="Z30:AA30"/>
    <mergeCell ref="D28:E28"/>
    <mergeCell ref="I28:J28"/>
    <mergeCell ref="N28:O28"/>
    <mergeCell ref="S28:T28"/>
    <mergeCell ref="X28:Y28"/>
    <mergeCell ref="A29:A30"/>
    <mergeCell ref="B29:B30"/>
    <mergeCell ref="F29:G29"/>
    <mergeCell ref="K29:L29"/>
    <mergeCell ref="P29:Q29"/>
    <mergeCell ref="W26:AA26"/>
    <mergeCell ref="D27:E27"/>
    <mergeCell ref="I27:J27"/>
    <mergeCell ref="N27:O27"/>
    <mergeCell ref="S27:T27"/>
    <mergeCell ref="X27:Y27"/>
    <mergeCell ref="A26:A27"/>
    <mergeCell ref="B26:B27"/>
    <mergeCell ref="C26:G26"/>
    <mergeCell ref="H26:L26"/>
    <mergeCell ref="M26:Q26"/>
    <mergeCell ref="R26:V26"/>
    <mergeCell ref="W24:AA24"/>
    <mergeCell ref="D25:E25"/>
    <mergeCell ref="I25:J25"/>
    <mergeCell ref="N25:O25"/>
    <mergeCell ref="S25:T25"/>
    <mergeCell ref="X25:Y25"/>
    <mergeCell ref="R22:T22"/>
    <mergeCell ref="U22:V22"/>
    <mergeCell ref="W22:Y22"/>
    <mergeCell ref="Z22:AA22"/>
    <mergeCell ref="A24:A25"/>
    <mergeCell ref="B24:B25"/>
    <mergeCell ref="C24:G24"/>
    <mergeCell ref="H24:L24"/>
    <mergeCell ref="M24:Q24"/>
    <mergeCell ref="R24:V24"/>
    <mergeCell ref="W6:W7"/>
    <mergeCell ref="X6:Z6"/>
    <mergeCell ref="AA6:AA7"/>
    <mergeCell ref="B22:B23"/>
    <mergeCell ref="C22:E22"/>
    <mergeCell ref="F22:G22"/>
    <mergeCell ref="H22:J22"/>
    <mergeCell ref="K22:L22"/>
    <mergeCell ref="M22:O22"/>
    <mergeCell ref="P22:Q22"/>
    <mergeCell ref="M6:M7"/>
    <mergeCell ref="N6:P6"/>
    <mergeCell ref="Q6:Q7"/>
    <mergeCell ref="R6:R7"/>
    <mergeCell ref="S6:U6"/>
    <mergeCell ref="V6:V7"/>
    <mergeCell ref="Y3:AA3"/>
    <mergeCell ref="M4:Q4"/>
    <mergeCell ref="R4:V4"/>
    <mergeCell ref="W4:AA4"/>
    <mergeCell ref="D5:E5"/>
    <mergeCell ref="I5:J5"/>
    <mergeCell ref="N5:O5"/>
    <mergeCell ref="S5:T5"/>
    <mergeCell ref="X5:Y5"/>
    <mergeCell ref="D6:F6"/>
    <mergeCell ref="M3:N3"/>
    <mergeCell ref="O3:Q3"/>
    <mergeCell ref="R3:S3"/>
    <mergeCell ref="T3:V3"/>
    <mergeCell ref="W3:X3"/>
    <mergeCell ref="G6:G7"/>
    <mergeCell ref="H6:H7"/>
    <mergeCell ref="I6:K6"/>
    <mergeCell ref="L6:L7"/>
    <mergeCell ref="B33:Q33"/>
    <mergeCell ref="A3:A7"/>
    <mergeCell ref="B3:B7"/>
    <mergeCell ref="C3:D3"/>
    <mergeCell ref="E3:G3"/>
    <mergeCell ref="H3:I3"/>
    <mergeCell ref="J3:L3"/>
    <mergeCell ref="C4:G4"/>
    <mergeCell ref="H4:L4"/>
    <mergeCell ref="C6:C7"/>
  </mergeCells>
  <printOptions gridLines="1"/>
  <pageMargins left="0.19" right="0.19" top="0.27" bottom="0.17" header="0.17" footer="0.17"/>
  <pageSetup fitToHeight="1" fitToWidth="1" horizontalDpi="600" verticalDpi="600" orientation="landscape" scale="74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3"/>
  <sheetViews>
    <sheetView tabSelected="1" zoomScalePageLayoutView="0" workbookViewId="0" topLeftCell="A1">
      <selection activeCell="B33" sqref="B33:Q33"/>
    </sheetView>
  </sheetViews>
  <sheetFormatPr defaultColWidth="9.140625" defaultRowHeight="12.75"/>
  <cols>
    <col min="1" max="1" width="3.57421875" style="0" customWidth="1"/>
    <col min="2" max="2" width="24.57421875" style="1" customWidth="1"/>
    <col min="3" max="3" width="6.421875" style="0" customWidth="1"/>
    <col min="4" max="4" width="3.7109375" style="0" customWidth="1"/>
    <col min="5" max="5" width="6.7109375" style="0" customWidth="1"/>
    <col min="6" max="6" width="4.00390625" style="0" customWidth="1"/>
    <col min="7" max="7" width="9.8515625" style="0" customWidth="1"/>
    <col min="8" max="8" width="6.140625" style="0" customWidth="1"/>
    <col min="9" max="9" width="3.7109375" style="0" customWidth="1"/>
    <col min="10" max="10" width="6.7109375" style="0" customWidth="1"/>
    <col min="11" max="11" width="3.7109375" style="0" customWidth="1"/>
    <col min="12" max="12" width="11.28125" style="0" customWidth="1"/>
    <col min="13" max="13" width="6.140625" style="0" customWidth="1"/>
    <col min="14" max="14" width="3.7109375" style="0" customWidth="1"/>
    <col min="15" max="15" width="6.7109375" style="0" customWidth="1"/>
    <col min="16" max="16" width="4.28125" style="0" customWidth="1"/>
    <col min="17" max="17" width="8.8515625" style="0" customWidth="1"/>
    <col min="18" max="18" width="6.140625" style="0" customWidth="1"/>
    <col min="19" max="19" width="3.7109375" style="0" customWidth="1"/>
    <col min="20" max="20" width="6.7109375" style="0" customWidth="1"/>
    <col min="21" max="21" width="4.00390625" style="0" customWidth="1"/>
    <col min="22" max="22" width="9.57421875" style="0" customWidth="1"/>
    <col min="23" max="23" width="6.140625" style="0" customWidth="1"/>
    <col min="24" max="24" width="3.7109375" style="0" customWidth="1"/>
    <col min="25" max="25" width="6.7109375" style="0" customWidth="1"/>
    <col min="26" max="26" width="4.140625" style="0" customWidth="1"/>
    <col min="27" max="27" width="9.8515625" style="0" customWidth="1"/>
  </cols>
  <sheetData>
    <row r="1" spans="1:27" ht="12.75">
      <c r="A1" s="22" t="s">
        <v>52</v>
      </c>
      <c r="B1" s="23"/>
      <c r="C1" s="24" t="s">
        <v>32</v>
      </c>
      <c r="D1" s="22"/>
      <c r="E1" s="22"/>
      <c r="F1" s="22"/>
      <c r="G1" s="22"/>
      <c r="H1" s="22" t="s">
        <v>0</v>
      </c>
      <c r="I1" s="22"/>
      <c r="J1" s="22"/>
      <c r="K1" s="22"/>
      <c r="L1" s="24" t="s">
        <v>70</v>
      </c>
      <c r="M1" s="22"/>
      <c r="N1" s="22"/>
      <c r="O1" s="22"/>
      <c r="P1" s="22"/>
      <c r="Q1" s="22"/>
      <c r="R1" s="24"/>
      <c r="S1" s="22"/>
      <c r="T1" s="22"/>
      <c r="U1" s="22"/>
      <c r="V1" s="22"/>
      <c r="W1" s="24"/>
      <c r="X1" s="22"/>
      <c r="Y1" s="22"/>
      <c r="Z1" s="22"/>
      <c r="AA1" s="22"/>
    </row>
    <row r="2" spans="1:27" ht="13.5" thickBot="1">
      <c r="A2" s="22" t="s">
        <v>73</v>
      </c>
      <c r="B2" s="23"/>
      <c r="C2" s="24"/>
      <c r="D2" s="22"/>
      <c r="E2" s="22"/>
      <c r="F2" s="22"/>
      <c r="G2" s="22"/>
      <c r="H2" s="22" t="s">
        <v>51</v>
      </c>
      <c r="I2" s="22"/>
      <c r="J2" s="22"/>
      <c r="K2" s="24"/>
      <c r="L2" s="24" t="s">
        <v>50</v>
      </c>
      <c r="M2" s="22"/>
      <c r="N2" s="22" t="str">
        <f>'New London, CT'!N2</f>
        <v>Aramark Uniform Serivces &amp; Career Apparel, LLC</v>
      </c>
      <c r="O2" s="22"/>
      <c r="P2" s="22"/>
      <c r="Q2" s="22"/>
      <c r="R2" s="24"/>
      <c r="S2" s="22"/>
      <c r="T2" s="22"/>
      <c r="U2" s="22"/>
      <c r="V2" s="22"/>
      <c r="W2" s="24"/>
      <c r="X2" s="22"/>
      <c r="Y2" s="22"/>
      <c r="Z2" s="22"/>
      <c r="AA2" s="22"/>
    </row>
    <row r="3" spans="1:27" s="3" customFormat="1" ht="12.75" customHeight="1">
      <c r="A3" s="85" t="s">
        <v>19</v>
      </c>
      <c r="B3" s="82" t="s">
        <v>18</v>
      </c>
      <c r="C3" s="78" t="s">
        <v>6</v>
      </c>
      <c r="D3" s="79"/>
      <c r="E3" s="59" t="s">
        <v>45</v>
      </c>
      <c r="F3" s="60"/>
      <c r="G3" s="61"/>
      <c r="H3" s="78" t="s">
        <v>6</v>
      </c>
      <c r="I3" s="79"/>
      <c r="J3" s="59" t="s">
        <v>46</v>
      </c>
      <c r="K3" s="60"/>
      <c r="L3" s="61"/>
      <c r="M3" s="78" t="s">
        <v>6</v>
      </c>
      <c r="N3" s="79"/>
      <c r="O3" s="59" t="s">
        <v>47</v>
      </c>
      <c r="P3" s="60"/>
      <c r="Q3" s="61"/>
      <c r="R3" s="78" t="s">
        <v>6</v>
      </c>
      <c r="S3" s="79"/>
      <c r="T3" s="59" t="s">
        <v>48</v>
      </c>
      <c r="U3" s="60"/>
      <c r="V3" s="61"/>
      <c r="W3" s="78" t="s">
        <v>6</v>
      </c>
      <c r="X3" s="79"/>
      <c r="Y3" s="59" t="s">
        <v>49</v>
      </c>
      <c r="Z3" s="60"/>
      <c r="AA3" s="61"/>
    </row>
    <row r="4" spans="1:27" s="3" customFormat="1" ht="12.75">
      <c r="A4" s="86"/>
      <c r="B4" s="83"/>
      <c r="C4" s="62" t="s">
        <v>7</v>
      </c>
      <c r="D4" s="63"/>
      <c r="E4" s="63"/>
      <c r="F4" s="64"/>
      <c r="G4" s="65"/>
      <c r="H4" s="62" t="s">
        <v>20</v>
      </c>
      <c r="I4" s="63"/>
      <c r="J4" s="63"/>
      <c r="K4" s="64"/>
      <c r="L4" s="65"/>
      <c r="M4" s="62" t="s">
        <v>21</v>
      </c>
      <c r="N4" s="63"/>
      <c r="O4" s="63"/>
      <c r="P4" s="64"/>
      <c r="Q4" s="65"/>
      <c r="R4" s="62" t="s">
        <v>22</v>
      </c>
      <c r="S4" s="63"/>
      <c r="T4" s="63"/>
      <c r="U4" s="64"/>
      <c r="V4" s="65"/>
      <c r="W4" s="62" t="s">
        <v>23</v>
      </c>
      <c r="X4" s="63"/>
      <c r="Y4" s="63"/>
      <c r="Z4" s="64"/>
      <c r="AA4" s="65"/>
    </row>
    <row r="5" spans="1:27" s="3" customFormat="1" ht="11.25">
      <c r="A5" s="86"/>
      <c r="B5" s="83"/>
      <c r="C5" s="7" t="s">
        <v>14</v>
      </c>
      <c r="D5" s="77">
        <v>41913</v>
      </c>
      <c r="E5" s="77"/>
      <c r="F5" s="4" t="s">
        <v>15</v>
      </c>
      <c r="G5" s="8">
        <v>42277</v>
      </c>
      <c r="H5" s="7" t="s">
        <v>14</v>
      </c>
      <c r="I5" s="77">
        <v>42278</v>
      </c>
      <c r="J5" s="77"/>
      <c r="K5" s="4" t="s">
        <v>15</v>
      </c>
      <c r="L5" s="8">
        <v>42643</v>
      </c>
      <c r="M5" s="7" t="s">
        <v>14</v>
      </c>
      <c r="N5" s="77">
        <v>42644</v>
      </c>
      <c r="O5" s="77"/>
      <c r="P5" s="4" t="s">
        <v>15</v>
      </c>
      <c r="Q5" s="8">
        <v>43008</v>
      </c>
      <c r="R5" s="7" t="s">
        <v>14</v>
      </c>
      <c r="S5" s="77">
        <v>43009</v>
      </c>
      <c r="T5" s="77"/>
      <c r="U5" s="4" t="s">
        <v>15</v>
      </c>
      <c r="V5" s="8">
        <v>43373</v>
      </c>
      <c r="W5" s="7" t="s">
        <v>14</v>
      </c>
      <c r="X5" s="77">
        <v>43374</v>
      </c>
      <c r="Y5" s="77"/>
      <c r="Z5" s="4" t="s">
        <v>15</v>
      </c>
      <c r="AA5" s="8">
        <v>43738</v>
      </c>
    </row>
    <row r="6" spans="1:27" s="3" customFormat="1" ht="12.75" customHeight="1">
      <c r="A6" s="86"/>
      <c r="B6" s="83"/>
      <c r="C6" s="66" t="s">
        <v>8</v>
      </c>
      <c r="D6" s="68" t="s">
        <v>9</v>
      </c>
      <c r="E6" s="63"/>
      <c r="F6" s="69"/>
      <c r="G6" s="70" t="s">
        <v>13</v>
      </c>
      <c r="H6" s="66" t="s">
        <v>8</v>
      </c>
      <c r="I6" s="68" t="s">
        <v>9</v>
      </c>
      <c r="J6" s="63"/>
      <c r="K6" s="69"/>
      <c r="L6" s="70" t="s">
        <v>13</v>
      </c>
      <c r="M6" s="66" t="s">
        <v>8</v>
      </c>
      <c r="N6" s="68" t="s">
        <v>9</v>
      </c>
      <c r="O6" s="63"/>
      <c r="P6" s="69"/>
      <c r="Q6" s="70" t="s">
        <v>13</v>
      </c>
      <c r="R6" s="66" t="s">
        <v>8</v>
      </c>
      <c r="S6" s="68" t="s">
        <v>9</v>
      </c>
      <c r="T6" s="63"/>
      <c r="U6" s="69"/>
      <c r="V6" s="70" t="s">
        <v>13</v>
      </c>
      <c r="W6" s="66" t="s">
        <v>8</v>
      </c>
      <c r="X6" s="68" t="s">
        <v>9</v>
      </c>
      <c r="Y6" s="63"/>
      <c r="Z6" s="69"/>
      <c r="AA6" s="70" t="s">
        <v>13</v>
      </c>
    </row>
    <row r="7" spans="1:27" s="3" customFormat="1" ht="12" thickBot="1">
      <c r="A7" s="87"/>
      <c r="B7" s="84"/>
      <c r="C7" s="67"/>
      <c r="D7" s="42" t="s">
        <v>10</v>
      </c>
      <c r="E7" s="42" t="s">
        <v>11</v>
      </c>
      <c r="F7" s="43" t="s">
        <v>12</v>
      </c>
      <c r="G7" s="71"/>
      <c r="H7" s="67"/>
      <c r="I7" s="42" t="s">
        <v>10</v>
      </c>
      <c r="J7" s="42" t="s">
        <v>11</v>
      </c>
      <c r="K7" s="43" t="s">
        <v>12</v>
      </c>
      <c r="L7" s="71"/>
      <c r="M7" s="67"/>
      <c r="N7" s="42" t="s">
        <v>10</v>
      </c>
      <c r="O7" s="42" t="s">
        <v>11</v>
      </c>
      <c r="P7" s="43" t="s">
        <v>12</v>
      </c>
      <c r="Q7" s="71"/>
      <c r="R7" s="67"/>
      <c r="S7" s="42" t="s">
        <v>10</v>
      </c>
      <c r="T7" s="42" t="s">
        <v>11</v>
      </c>
      <c r="U7" s="43" t="s">
        <v>12</v>
      </c>
      <c r="V7" s="71"/>
      <c r="W7" s="67"/>
      <c r="X7" s="42" t="s">
        <v>10</v>
      </c>
      <c r="Y7" s="42" t="s">
        <v>11</v>
      </c>
      <c r="Z7" s="43" t="s">
        <v>12</v>
      </c>
      <c r="AA7" s="71"/>
    </row>
    <row r="8" spans="1:27" ht="17.25" customHeight="1">
      <c r="A8" s="46" t="s">
        <v>75</v>
      </c>
      <c r="B8" s="17" t="s">
        <v>36</v>
      </c>
      <c r="C8" s="15">
        <v>0.25</v>
      </c>
      <c r="D8" s="14">
        <v>35</v>
      </c>
      <c r="E8" s="13">
        <f>SUM(C8*D8)</f>
        <v>8.75</v>
      </c>
      <c r="F8" s="14">
        <v>52</v>
      </c>
      <c r="G8" s="16">
        <f>SUM(E8*F8)</f>
        <v>455</v>
      </c>
      <c r="H8" s="15"/>
      <c r="I8" s="14"/>
      <c r="J8" s="13"/>
      <c r="K8" s="14"/>
      <c r="L8" s="16"/>
      <c r="M8" s="15"/>
      <c r="N8" s="14"/>
      <c r="O8" s="13"/>
      <c r="P8" s="14"/>
      <c r="Q8" s="16"/>
      <c r="R8" s="15"/>
      <c r="S8" s="14"/>
      <c r="T8" s="13"/>
      <c r="U8" s="14"/>
      <c r="V8" s="16"/>
      <c r="W8" s="15"/>
      <c r="X8" s="14"/>
      <c r="Y8" s="13"/>
      <c r="Z8" s="14"/>
      <c r="AA8" s="16"/>
    </row>
    <row r="9" spans="1:27" ht="17.25" customHeight="1">
      <c r="A9" s="46" t="s">
        <v>76</v>
      </c>
      <c r="B9" s="17" t="s">
        <v>37</v>
      </c>
      <c r="C9" s="15">
        <v>0.14</v>
      </c>
      <c r="D9" s="14">
        <v>0</v>
      </c>
      <c r="E9" s="13">
        <f aca="true" t="shared" si="0" ref="E9:E21">SUM(C9*D9)</f>
        <v>0</v>
      </c>
      <c r="F9" s="14">
        <v>52</v>
      </c>
      <c r="G9" s="16">
        <f aca="true" t="shared" si="1" ref="G9:G21">SUM(E9*F9)</f>
        <v>0</v>
      </c>
      <c r="H9" s="15"/>
      <c r="I9" s="14"/>
      <c r="J9" s="13"/>
      <c r="K9" s="14"/>
      <c r="L9" s="16"/>
      <c r="M9" s="15"/>
      <c r="N9" s="14"/>
      <c r="O9" s="13"/>
      <c r="P9" s="14"/>
      <c r="Q9" s="16"/>
      <c r="R9" s="15"/>
      <c r="S9" s="14"/>
      <c r="T9" s="13"/>
      <c r="U9" s="14"/>
      <c r="V9" s="16"/>
      <c r="W9" s="15"/>
      <c r="X9" s="14"/>
      <c r="Y9" s="13"/>
      <c r="Z9" s="14"/>
      <c r="AA9" s="16"/>
    </row>
    <row r="10" spans="1:27" ht="17.25" customHeight="1">
      <c r="A10" s="46" t="s">
        <v>77</v>
      </c>
      <c r="B10" s="17" t="s">
        <v>38</v>
      </c>
      <c r="C10" s="15">
        <v>0.35</v>
      </c>
      <c r="D10" s="14">
        <v>35</v>
      </c>
      <c r="E10" s="13">
        <f t="shared" si="0"/>
        <v>12.25</v>
      </c>
      <c r="F10" s="14">
        <v>52</v>
      </c>
      <c r="G10" s="16">
        <f t="shared" si="1"/>
        <v>637</v>
      </c>
      <c r="H10" s="15"/>
      <c r="I10" s="14"/>
      <c r="J10" s="13"/>
      <c r="K10" s="14"/>
      <c r="L10" s="16"/>
      <c r="M10" s="15"/>
      <c r="N10" s="14"/>
      <c r="O10" s="13"/>
      <c r="P10" s="14"/>
      <c r="Q10" s="16"/>
      <c r="R10" s="15"/>
      <c r="S10" s="14"/>
      <c r="T10" s="13"/>
      <c r="U10" s="14"/>
      <c r="V10" s="16"/>
      <c r="W10" s="15"/>
      <c r="X10" s="14"/>
      <c r="Y10" s="13"/>
      <c r="Z10" s="14"/>
      <c r="AA10" s="16"/>
    </row>
    <row r="11" spans="1:27" ht="17.25" customHeight="1">
      <c r="A11" s="46" t="s">
        <v>78</v>
      </c>
      <c r="B11" s="17" t="s">
        <v>39</v>
      </c>
      <c r="C11" s="15">
        <v>0.14</v>
      </c>
      <c r="D11" s="14">
        <v>84</v>
      </c>
      <c r="E11" s="13">
        <f t="shared" si="0"/>
        <v>11.760000000000002</v>
      </c>
      <c r="F11" s="14">
        <v>52</v>
      </c>
      <c r="G11" s="16">
        <f t="shared" si="1"/>
        <v>611.5200000000001</v>
      </c>
      <c r="H11" s="15"/>
      <c r="I11" s="14"/>
      <c r="J11" s="13"/>
      <c r="K11" s="14"/>
      <c r="L11" s="16"/>
      <c r="M11" s="15"/>
      <c r="N11" s="14"/>
      <c r="O11" s="13"/>
      <c r="P11" s="14"/>
      <c r="Q11" s="16"/>
      <c r="R11" s="15"/>
      <c r="S11" s="14"/>
      <c r="T11" s="13"/>
      <c r="U11" s="14"/>
      <c r="V11" s="16"/>
      <c r="W11" s="15"/>
      <c r="X11" s="14"/>
      <c r="Y11" s="13"/>
      <c r="Z11" s="14"/>
      <c r="AA11" s="16"/>
    </row>
    <row r="12" spans="1:27" ht="17.25" customHeight="1">
      <c r="A12" s="46" t="s">
        <v>79</v>
      </c>
      <c r="B12" s="17" t="s">
        <v>40</v>
      </c>
      <c r="C12" s="15">
        <v>0.14</v>
      </c>
      <c r="D12" s="14">
        <v>0</v>
      </c>
      <c r="E12" s="13">
        <f t="shared" si="0"/>
        <v>0</v>
      </c>
      <c r="F12" s="14">
        <v>52</v>
      </c>
      <c r="G12" s="16">
        <f t="shared" si="1"/>
        <v>0</v>
      </c>
      <c r="H12" s="15"/>
      <c r="I12" s="14"/>
      <c r="J12" s="13"/>
      <c r="K12" s="14"/>
      <c r="L12" s="16"/>
      <c r="M12" s="15"/>
      <c r="N12" s="14"/>
      <c r="O12" s="13"/>
      <c r="P12" s="14"/>
      <c r="Q12" s="16"/>
      <c r="R12" s="15"/>
      <c r="S12" s="14"/>
      <c r="T12" s="13"/>
      <c r="U12" s="14"/>
      <c r="V12" s="16"/>
      <c r="W12" s="15"/>
      <c r="X12" s="14"/>
      <c r="Y12" s="13"/>
      <c r="Z12" s="14"/>
      <c r="AA12" s="16"/>
    </row>
    <row r="13" spans="1:27" ht="17.25" customHeight="1">
      <c r="A13" s="46" t="s">
        <v>80</v>
      </c>
      <c r="B13" s="17" t="s">
        <v>41</v>
      </c>
      <c r="C13" s="15">
        <v>0.18</v>
      </c>
      <c r="D13" s="14">
        <v>0</v>
      </c>
      <c r="E13" s="13">
        <v>0</v>
      </c>
      <c r="F13" s="14">
        <v>52</v>
      </c>
      <c r="G13" s="16">
        <f t="shared" si="1"/>
        <v>0</v>
      </c>
      <c r="H13" s="15"/>
      <c r="I13" s="14"/>
      <c r="J13" s="13"/>
      <c r="K13" s="14"/>
      <c r="L13" s="16"/>
      <c r="M13" s="15"/>
      <c r="N13" s="14"/>
      <c r="O13" s="13"/>
      <c r="P13" s="14"/>
      <c r="Q13" s="16"/>
      <c r="R13" s="15"/>
      <c r="S13" s="14"/>
      <c r="T13" s="13"/>
      <c r="U13" s="14"/>
      <c r="V13" s="16"/>
      <c r="W13" s="15"/>
      <c r="X13" s="14"/>
      <c r="Y13" s="13"/>
      <c r="Z13" s="14"/>
      <c r="AA13" s="16"/>
    </row>
    <row r="14" spans="1:27" ht="17.25" customHeight="1">
      <c r="A14" s="46" t="s">
        <v>81</v>
      </c>
      <c r="B14" s="17" t="s">
        <v>42</v>
      </c>
      <c r="C14" s="15">
        <v>1.25</v>
      </c>
      <c r="D14" s="14">
        <v>10</v>
      </c>
      <c r="E14" s="13">
        <f t="shared" si="0"/>
        <v>12.5</v>
      </c>
      <c r="F14" s="14">
        <v>52</v>
      </c>
      <c r="G14" s="16">
        <f t="shared" si="1"/>
        <v>650</v>
      </c>
      <c r="H14" s="15"/>
      <c r="I14" s="14"/>
      <c r="J14" s="13"/>
      <c r="K14" s="14"/>
      <c r="L14" s="16"/>
      <c r="M14" s="15"/>
      <c r="N14" s="14"/>
      <c r="O14" s="13"/>
      <c r="P14" s="14"/>
      <c r="Q14" s="16"/>
      <c r="R14" s="15"/>
      <c r="S14" s="14"/>
      <c r="T14" s="13"/>
      <c r="U14" s="14"/>
      <c r="V14" s="16"/>
      <c r="W14" s="15"/>
      <c r="X14" s="14"/>
      <c r="Y14" s="13"/>
      <c r="Z14" s="14"/>
      <c r="AA14" s="16"/>
    </row>
    <row r="15" spans="1:27" ht="17.25" customHeight="1">
      <c r="A15" s="46" t="s">
        <v>82</v>
      </c>
      <c r="B15" s="17" t="s">
        <v>43</v>
      </c>
      <c r="C15" s="15">
        <v>2.5</v>
      </c>
      <c r="D15" s="14">
        <v>4</v>
      </c>
      <c r="E15" s="13">
        <f t="shared" si="0"/>
        <v>10</v>
      </c>
      <c r="F15" s="14">
        <v>52</v>
      </c>
      <c r="G15" s="16">
        <f t="shared" si="1"/>
        <v>520</v>
      </c>
      <c r="H15" s="15"/>
      <c r="I15" s="14"/>
      <c r="J15" s="13"/>
      <c r="K15" s="14"/>
      <c r="L15" s="16"/>
      <c r="M15" s="15"/>
      <c r="N15" s="14"/>
      <c r="O15" s="13"/>
      <c r="P15" s="14"/>
      <c r="Q15" s="16"/>
      <c r="R15" s="15"/>
      <c r="S15" s="14"/>
      <c r="T15" s="13"/>
      <c r="U15" s="14"/>
      <c r="V15" s="16"/>
      <c r="W15" s="15"/>
      <c r="X15" s="14"/>
      <c r="Y15" s="13"/>
      <c r="Z15" s="14"/>
      <c r="AA15" s="16"/>
    </row>
    <row r="16" spans="1:27" ht="17.25" customHeight="1">
      <c r="A16" s="46" t="s">
        <v>83</v>
      </c>
      <c r="B16" s="17" t="s">
        <v>44</v>
      </c>
      <c r="C16" s="15">
        <v>2</v>
      </c>
      <c r="D16" s="14">
        <v>0</v>
      </c>
      <c r="E16" s="13">
        <f t="shared" si="0"/>
        <v>0</v>
      </c>
      <c r="F16" s="14">
        <v>52</v>
      </c>
      <c r="G16" s="16">
        <f t="shared" si="1"/>
        <v>0</v>
      </c>
      <c r="H16" s="15"/>
      <c r="I16" s="14"/>
      <c r="J16" s="13"/>
      <c r="K16" s="14"/>
      <c r="L16" s="16"/>
      <c r="M16" s="15"/>
      <c r="N16" s="14"/>
      <c r="O16" s="13"/>
      <c r="P16" s="14"/>
      <c r="Q16" s="16"/>
      <c r="R16" s="15"/>
      <c r="S16" s="14"/>
      <c r="T16" s="13"/>
      <c r="U16" s="14"/>
      <c r="V16" s="16"/>
      <c r="W16" s="15"/>
      <c r="X16" s="14"/>
      <c r="Y16" s="13"/>
      <c r="Z16" s="14"/>
      <c r="AA16" s="16"/>
    </row>
    <row r="17" spans="1:27" ht="17.25" customHeight="1">
      <c r="A17" s="46" t="s">
        <v>84</v>
      </c>
      <c r="B17" s="17" t="s">
        <v>1</v>
      </c>
      <c r="C17" s="15">
        <v>0.4</v>
      </c>
      <c r="D17" s="14">
        <v>0</v>
      </c>
      <c r="E17" s="13">
        <f t="shared" si="0"/>
        <v>0</v>
      </c>
      <c r="F17" s="14">
        <v>52</v>
      </c>
      <c r="G17" s="16">
        <f t="shared" si="1"/>
        <v>0</v>
      </c>
      <c r="H17" s="15"/>
      <c r="I17" s="14"/>
      <c r="J17" s="13"/>
      <c r="K17" s="14"/>
      <c r="L17" s="16"/>
      <c r="M17" s="15"/>
      <c r="N17" s="14"/>
      <c r="O17" s="13"/>
      <c r="P17" s="14"/>
      <c r="Q17" s="16"/>
      <c r="R17" s="15"/>
      <c r="S17" s="14"/>
      <c r="T17" s="13"/>
      <c r="U17" s="14"/>
      <c r="V17" s="16"/>
      <c r="W17" s="15"/>
      <c r="X17" s="14"/>
      <c r="Y17" s="13"/>
      <c r="Z17" s="14"/>
      <c r="AA17" s="16"/>
    </row>
    <row r="18" spans="1:27" ht="17.25" customHeight="1">
      <c r="A18" s="46" t="s">
        <v>85</v>
      </c>
      <c r="B18" s="17" t="s">
        <v>2</v>
      </c>
      <c r="C18" s="15">
        <v>0.5</v>
      </c>
      <c r="D18" s="14">
        <v>0</v>
      </c>
      <c r="E18" s="13">
        <f t="shared" si="0"/>
        <v>0</v>
      </c>
      <c r="F18" s="14">
        <v>52</v>
      </c>
      <c r="G18" s="16">
        <f t="shared" si="1"/>
        <v>0</v>
      </c>
      <c r="H18" s="15"/>
      <c r="I18" s="14"/>
      <c r="J18" s="13"/>
      <c r="K18" s="14"/>
      <c r="L18" s="16"/>
      <c r="M18" s="15"/>
      <c r="N18" s="14"/>
      <c r="O18" s="13"/>
      <c r="P18" s="14"/>
      <c r="Q18" s="16"/>
      <c r="R18" s="15"/>
      <c r="S18" s="14"/>
      <c r="T18" s="13"/>
      <c r="U18" s="14"/>
      <c r="V18" s="16"/>
      <c r="W18" s="15"/>
      <c r="X18" s="14"/>
      <c r="Y18" s="13"/>
      <c r="Z18" s="14"/>
      <c r="AA18" s="16"/>
    </row>
    <row r="19" spans="1:27" ht="17.25" customHeight="1">
      <c r="A19" s="46" t="s">
        <v>86</v>
      </c>
      <c r="B19" s="17" t="s">
        <v>33</v>
      </c>
      <c r="C19" s="15">
        <v>0.4</v>
      </c>
      <c r="D19" s="14">
        <v>0</v>
      </c>
      <c r="E19" s="13">
        <f>SUM(C19*D19)</f>
        <v>0</v>
      </c>
      <c r="F19" s="14">
        <v>52</v>
      </c>
      <c r="G19" s="16">
        <f>SUM(E19*F19)</f>
        <v>0</v>
      </c>
      <c r="H19" s="15"/>
      <c r="I19" s="14"/>
      <c r="J19" s="13"/>
      <c r="K19" s="14"/>
      <c r="L19" s="16"/>
      <c r="M19" s="15"/>
      <c r="N19" s="14"/>
      <c r="O19" s="13"/>
      <c r="P19" s="14"/>
      <c r="Q19" s="16"/>
      <c r="R19" s="15"/>
      <c r="S19" s="14"/>
      <c r="T19" s="13"/>
      <c r="U19" s="14"/>
      <c r="V19" s="16"/>
      <c r="W19" s="15"/>
      <c r="X19" s="14"/>
      <c r="Y19" s="13"/>
      <c r="Z19" s="14"/>
      <c r="AA19" s="16"/>
    </row>
    <row r="20" spans="1:27" ht="17.25" customHeight="1">
      <c r="A20" s="46" t="s">
        <v>87</v>
      </c>
      <c r="B20" s="17" t="s">
        <v>3</v>
      </c>
      <c r="C20" s="15">
        <v>0.4</v>
      </c>
      <c r="D20" s="14">
        <v>0</v>
      </c>
      <c r="E20" s="13">
        <f>SUM(C20*D20)</f>
        <v>0</v>
      </c>
      <c r="F20" s="14">
        <v>52</v>
      </c>
      <c r="G20" s="16">
        <f>SUM(E20*F20)</f>
        <v>0</v>
      </c>
      <c r="H20" s="15"/>
      <c r="I20" s="14"/>
      <c r="J20" s="13"/>
      <c r="K20" s="14"/>
      <c r="L20" s="16"/>
      <c r="M20" s="15"/>
      <c r="N20" s="14"/>
      <c r="O20" s="13"/>
      <c r="P20" s="14"/>
      <c r="Q20" s="16"/>
      <c r="R20" s="15"/>
      <c r="S20" s="14"/>
      <c r="T20" s="13"/>
      <c r="U20" s="14"/>
      <c r="V20" s="16"/>
      <c r="W20" s="15"/>
      <c r="X20" s="14"/>
      <c r="Y20" s="13"/>
      <c r="Z20" s="14"/>
      <c r="AA20" s="16"/>
    </row>
    <row r="21" spans="1:27" ht="17.25" customHeight="1" thickBot="1">
      <c r="A21" s="46" t="s">
        <v>88</v>
      </c>
      <c r="B21" s="44" t="s">
        <v>4</v>
      </c>
      <c r="C21" s="26">
        <v>0</v>
      </c>
      <c r="D21" s="27">
        <v>0</v>
      </c>
      <c r="E21" s="28">
        <f t="shared" si="0"/>
        <v>0</v>
      </c>
      <c r="F21" s="27">
        <v>52</v>
      </c>
      <c r="G21" s="29">
        <f t="shared" si="1"/>
        <v>0</v>
      </c>
      <c r="H21" s="26"/>
      <c r="I21" s="27"/>
      <c r="J21" s="28"/>
      <c r="K21" s="27"/>
      <c r="L21" s="29"/>
      <c r="M21" s="26"/>
      <c r="N21" s="27"/>
      <c r="O21" s="28"/>
      <c r="P21" s="27"/>
      <c r="Q21" s="29"/>
      <c r="R21" s="26"/>
      <c r="S21" s="27"/>
      <c r="T21" s="28"/>
      <c r="U21" s="27"/>
      <c r="V21" s="29"/>
      <c r="W21" s="26"/>
      <c r="X21" s="27"/>
      <c r="Y21" s="28"/>
      <c r="Z21" s="27"/>
      <c r="AA21" s="29"/>
    </row>
    <row r="22" spans="1:27" ht="13.5" customHeight="1" thickTop="1">
      <c r="A22" s="47" t="s">
        <v>32</v>
      </c>
      <c r="B22" s="94" t="s">
        <v>24</v>
      </c>
      <c r="C22" s="72" t="s">
        <v>25</v>
      </c>
      <c r="D22" s="73"/>
      <c r="E22" s="74"/>
      <c r="F22" s="75" t="s">
        <v>26</v>
      </c>
      <c r="G22" s="76"/>
      <c r="H22" s="72"/>
      <c r="I22" s="73"/>
      <c r="J22" s="74"/>
      <c r="K22" s="75"/>
      <c r="L22" s="76"/>
      <c r="M22" s="72"/>
      <c r="N22" s="73"/>
      <c r="O22" s="74"/>
      <c r="P22" s="75"/>
      <c r="Q22" s="76"/>
      <c r="R22" s="72"/>
      <c r="S22" s="73"/>
      <c r="T22" s="74"/>
      <c r="U22" s="75"/>
      <c r="V22" s="76"/>
      <c r="W22" s="72"/>
      <c r="X22" s="73"/>
      <c r="Y22" s="74"/>
      <c r="Z22" s="75"/>
      <c r="AA22" s="76"/>
    </row>
    <row r="23" spans="1:27" ht="15" customHeight="1">
      <c r="A23" s="48" t="s">
        <v>32</v>
      </c>
      <c r="B23" s="95"/>
      <c r="C23" s="9"/>
      <c r="D23" s="5"/>
      <c r="E23" s="6">
        <f>SUM(E8:E21)</f>
        <v>55.260000000000005</v>
      </c>
      <c r="F23" s="5"/>
      <c r="G23" s="10">
        <f>SUM(G8:G21)</f>
        <v>2873.52</v>
      </c>
      <c r="H23" s="9"/>
      <c r="I23" s="5"/>
      <c r="J23" s="6"/>
      <c r="K23" s="5"/>
      <c r="L23" s="10"/>
      <c r="M23" s="9"/>
      <c r="N23" s="5"/>
      <c r="O23" s="6"/>
      <c r="P23" s="5"/>
      <c r="Q23" s="10"/>
      <c r="R23" s="9"/>
      <c r="S23" s="5"/>
      <c r="T23" s="6"/>
      <c r="U23" s="5"/>
      <c r="V23" s="10"/>
      <c r="W23" s="9"/>
      <c r="X23" s="5"/>
      <c r="Y23" s="6"/>
      <c r="Z23" s="5"/>
      <c r="AA23" s="10"/>
    </row>
    <row r="24" spans="1:27" s="2" customFormat="1" ht="16.5" customHeight="1">
      <c r="A24" s="96" t="s">
        <v>89</v>
      </c>
      <c r="B24" s="53" t="s">
        <v>34</v>
      </c>
      <c r="C24" s="55" t="s">
        <v>29</v>
      </c>
      <c r="D24" s="56"/>
      <c r="E24" s="56"/>
      <c r="F24" s="57"/>
      <c r="G24" s="58"/>
      <c r="H24" s="55"/>
      <c r="I24" s="56"/>
      <c r="J24" s="56"/>
      <c r="K24" s="57"/>
      <c r="L24" s="58"/>
      <c r="M24" s="55"/>
      <c r="N24" s="56"/>
      <c r="O24" s="56"/>
      <c r="P24" s="57"/>
      <c r="Q24" s="58"/>
      <c r="R24" s="55"/>
      <c r="S24" s="56"/>
      <c r="T24" s="56"/>
      <c r="U24" s="57"/>
      <c r="V24" s="58"/>
      <c r="W24" s="55"/>
      <c r="X24" s="56"/>
      <c r="Y24" s="56"/>
      <c r="Z24" s="57"/>
      <c r="AA24" s="58"/>
    </row>
    <row r="25" spans="1:27" s="2" customFormat="1" ht="16.5" customHeight="1">
      <c r="A25" s="52"/>
      <c r="B25" s="54"/>
      <c r="C25" s="41">
        <v>0</v>
      </c>
      <c r="D25" s="50">
        <f>SUM(C25*E23)</f>
        <v>0</v>
      </c>
      <c r="E25" s="51"/>
      <c r="F25" s="12">
        <v>52</v>
      </c>
      <c r="G25" s="11">
        <f>SUM(D25*F25)</f>
        <v>0</v>
      </c>
      <c r="H25" s="41"/>
      <c r="I25" s="50"/>
      <c r="J25" s="51"/>
      <c r="K25" s="12"/>
      <c r="L25" s="11"/>
      <c r="M25" s="41"/>
      <c r="N25" s="50"/>
      <c r="O25" s="51"/>
      <c r="P25" s="12"/>
      <c r="Q25" s="11"/>
      <c r="R25" s="41"/>
      <c r="S25" s="50"/>
      <c r="T25" s="51"/>
      <c r="U25" s="12"/>
      <c r="V25" s="11"/>
      <c r="W25" s="41"/>
      <c r="X25" s="50"/>
      <c r="Y25" s="51"/>
      <c r="Z25" s="12"/>
      <c r="AA25" s="11"/>
    </row>
    <row r="26" spans="1:27" s="2" customFormat="1" ht="16.5" customHeight="1">
      <c r="A26" s="96" t="s">
        <v>90</v>
      </c>
      <c r="B26" s="53" t="s">
        <v>35</v>
      </c>
      <c r="C26" s="55" t="s">
        <v>27</v>
      </c>
      <c r="D26" s="56"/>
      <c r="E26" s="56"/>
      <c r="F26" s="57"/>
      <c r="G26" s="58"/>
      <c r="H26" s="55"/>
      <c r="I26" s="56"/>
      <c r="J26" s="56"/>
      <c r="K26" s="57"/>
      <c r="L26" s="58"/>
      <c r="M26" s="55"/>
      <c r="N26" s="56"/>
      <c r="O26" s="56"/>
      <c r="P26" s="57"/>
      <c r="Q26" s="58"/>
      <c r="R26" s="55"/>
      <c r="S26" s="56"/>
      <c r="T26" s="56"/>
      <c r="U26" s="57"/>
      <c r="V26" s="58"/>
      <c r="W26" s="55"/>
      <c r="X26" s="56"/>
      <c r="Y26" s="56"/>
      <c r="Z26" s="57"/>
      <c r="AA26" s="58"/>
    </row>
    <row r="27" spans="1:27" s="2" customFormat="1" ht="16.5" customHeight="1">
      <c r="A27" s="52"/>
      <c r="B27" s="54"/>
      <c r="C27" s="41">
        <v>0</v>
      </c>
      <c r="D27" s="80">
        <f>SUM(C27*E23)</f>
        <v>0</v>
      </c>
      <c r="E27" s="81"/>
      <c r="F27" s="12">
        <v>52</v>
      </c>
      <c r="G27" s="36">
        <f>SUM(D27*F27)</f>
        <v>0</v>
      </c>
      <c r="H27" s="41"/>
      <c r="I27" s="80"/>
      <c r="J27" s="81"/>
      <c r="K27" s="12"/>
      <c r="L27" s="36"/>
      <c r="M27" s="41"/>
      <c r="N27" s="80"/>
      <c r="O27" s="81"/>
      <c r="P27" s="12"/>
      <c r="Q27" s="36"/>
      <c r="R27" s="41"/>
      <c r="S27" s="80"/>
      <c r="T27" s="81"/>
      <c r="U27" s="12"/>
      <c r="V27" s="36"/>
      <c r="W27" s="41"/>
      <c r="X27" s="80"/>
      <c r="Y27" s="81"/>
      <c r="Z27" s="12"/>
      <c r="AA27" s="36"/>
    </row>
    <row r="28" spans="1:27" s="2" customFormat="1" ht="16.5" customHeight="1">
      <c r="A28" s="45" t="s">
        <v>32</v>
      </c>
      <c r="B28" s="38" t="s">
        <v>28</v>
      </c>
      <c r="C28" s="39" t="s">
        <v>30</v>
      </c>
      <c r="D28" s="98">
        <f>SUM(E23+D25+D27)</f>
        <v>55.260000000000005</v>
      </c>
      <c r="E28" s="99"/>
      <c r="F28" s="37" t="s">
        <v>31</v>
      </c>
      <c r="G28" s="40">
        <f>SUM(G23+G25+G27)</f>
        <v>2873.52</v>
      </c>
      <c r="H28" s="39"/>
      <c r="I28" s="98"/>
      <c r="J28" s="99"/>
      <c r="K28" s="37"/>
      <c r="L28" s="40"/>
      <c r="M28" s="39"/>
      <c r="N28" s="98"/>
      <c r="O28" s="99"/>
      <c r="P28" s="37"/>
      <c r="Q28" s="40"/>
      <c r="R28" s="39"/>
      <c r="S28" s="98"/>
      <c r="T28" s="99"/>
      <c r="U28" s="37"/>
      <c r="V28" s="40"/>
      <c r="W28" s="39"/>
      <c r="X28" s="98"/>
      <c r="Y28" s="99"/>
      <c r="Z28" s="37"/>
      <c r="AA28" s="40"/>
    </row>
    <row r="29" spans="1:27" ht="16.5" customHeight="1">
      <c r="A29" s="96" t="s">
        <v>32</v>
      </c>
      <c r="B29" s="92" t="s">
        <v>5</v>
      </c>
      <c r="C29" s="30"/>
      <c r="D29" s="31"/>
      <c r="E29" s="32"/>
      <c r="F29" s="90">
        <f>SUM(G28)</f>
        <v>2873.52</v>
      </c>
      <c r="G29" s="91"/>
      <c r="H29" s="30"/>
      <c r="I29" s="31"/>
      <c r="J29" s="32"/>
      <c r="K29" s="90"/>
      <c r="L29" s="91"/>
      <c r="M29" s="30"/>
      <c r="N29" s="31"/>
      <c r="O29" s="32"/>
      <c r="P29" s="90"/>
      <c r="Q29" s="91"/>
      <c r="R29" s="30"/>
      <c r="S29" s="31"/>
      <c r="T29" s="32"/>
      <c r="U29" s="90"/>
      <c r="V29" s="91"/>
      <c r="W29" s="30"/>
      <c r="X29" s="31"/>
      <c r="Y29" s="32"/>
      <c r="Z29" s="90"/>
      <c r="AA29" s="91"/>
    </row>
    <row r="30" spans="1:27" ht="13.5" thickBot="1">
      <c r="A30" s="97"/>
      <c r="B30" s="93"/>
      <c r="C30" s="33"/>
      <c r="D30" s="34"/>
      <c r="E30" s="35" t="s">
        <v>16</v>
      </c>
      <c r="F30" s="88" t="str">
        <f>E3</f>
        <v>0001</v>
      </c>
      <c r="G30" s="89"/>
      <c r="H30" s="33"/>
      <c r="I30" s="34"/>
      <c r="J30" s="35"/>
      <c r="K30" s="88"/>
      <c r="L30" s="89"/>
      <c r="M30" s="33"/>
      <c r="N30" s="34"/>
      <c r="O30" s="35"/>
      <c r="P30" s="88"/>
      <c r="Q30" s="89"/>
      <c r="R30" s="33"/>
      <c r="S30" s="34"/>
      <c r="T30" s="35"/>
      <c r="U30" s="88"/>
      <c r="V30" s="89"/>
      <c r="W30" s="33"/>
      <c r="X30" s="34"/>
      <c r="Y30" s="35"/>
      <c r="Z30" s="88"/>
      <c r="AA30" s="89"/>
    </row>
    <row r="31" spans="1:27" ht="13.5" thickBot="1">
      <c r="A31" s="100" t="s">
        <v>17</v>
      </c>
      <c r="B31" s="101"/>
      <c r="C31" s="102">
        <f>SUM(F29+K29+P29+U29+Z29)</f>
        <v>2873.52</v>
      </c>
      <c r="D31" s="103"/>
      <c r="E31" s="104"/>
      <c r="F31" s="22"/>
      <c r="G31" s="22"/>
      <c r="H31" s="22"/>
      <c r="I31" s="25"/>
      <c r="J31" s="25"/>
      <c r="K31" s="22"/>
      <c r="L31" s="22"/>
      <c r="M31" s="22"/>
      <c r="N31" s="25"/>
      <c r="O31" s="25"/>
      <c r="P31" s="22"/>
      <c r="Q31" s="22"/>
      <c r="R31" s="22"/>
      <c r="S31" s="25"/>
      <c r="T31" s="25"/>
      <c r="U31" s="22"/>
      <c r="V31" s="22"/>
      <c r="W31" s="22"/>
      <c r="X31" s="25"/>
      <c r="Y31" s="25"/>
      <c r="Z31" s="22"/>
      <c r="AA31" s="22"/>
    </row>
    <row r="33" spans="2:17" ht="12.75">
      <c r="B33" s="105" t="s">
        <v>92</v>
      </c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</row>
  </sheetData>
  <sheetProtection/>
  <mergeCells count="92">
    <mergeCell ref="A31:B31"/>
    <mergeCell ref="C31:E31"/>
    <mergeCell ref="U29:V29"/>
    <mergeCell ref="Z29:AA29"/>
    <mergeCell ref="F30:G30"/>
    <mergeCell ref="K30:L30"/>
    <mergeCell ref="P30:Q30"/>
    <mergeCell ref="U30:V30"/>
    <mergeCell ref="Z30:AA30"/>
    <mergeCell ref="D28:E28"/>
    <mergeCell ref="I28:J28"/>
    <mergeCell ref="N28:O28"/>
    <mergeCell ref="S28:T28"/>
    <mergeCell ref="X28:Y28"/>
    <mergeCell ref="A29:A30"/>
    <mergeCell ref="B29:B30"/>
    <mergeCell ref="F29:G29"/>
    <mergeCell ref="K29:L29"/>
    <mergeCell ref="P29:Q29"/>
    <mergeCell ref="W26:AA26"/>
    <mergeCell ref="D27:E27"/>
    <mergeCell ref="I27:J27"/>
    <mergeCell ref="N27:O27"/>
    <mergeCell ref="S27:T27"/>
    <mergeCell ref="X27:Y27"/>
    <mergeCell ref="A26:A27"/>
    <mergeCell ref="B26:B27"/>
    <mergeCell ref="C26:G26"/>
    <mergeCell ref="H26:L26"/>
    <mergeCell ref="M26:Q26"/>
    <mergeCell ref="R26:V26"/>
    <mergeCell ref="W24:AA24"/>
    <mergeCell ref="D25:E25"/>
    <mergeCell ref="I25:J25"/>
    <mergeCell ref="N25:O25"/>
    <mergeCell ref="S25:T25"/>
    <mergeCell ref="X25:Y25"/>
    <mergeCell ref="R22:T22"/>
    <mergeCell ref="U22:V22"/>
    <mergeCell ref="W22:Y22"/>
    <mergeCell ref="Z22:AA22"/>
    <mergeCell ref="A24:A25"/>
    <mergeCell ref="B24:B25"/>
    <mergeCell ref="C24:G24"/>
    <mergeCell ref="H24:L24"/>
    <mergeCell ref="M24:Q24"/>
    <mergeCell ref="R24:V24"/>
    <mergeCell ref="W6:W7"/>
    <mergeCell ref="X6:Z6"/>
    <mergeCell ref="AA6:AA7"/>
    <mergeCell ref="B22:B23"/>
    <mergeCell ref="C22:E22"/>
    <mergeCell ref="F22:G22"/>
    <mergeCell ref="H22:J22"/>
    <mergeCell ref="K22:L22"/>
    <mergeCell ref="M22:O22"/>
    <mergeCell ref="P22:Q22"/>
    <mergeCell ref="M6:M7"/>
    <mergeCell ref="N6:P6"/>
    <mergeCell ref="Q6:Q7"/>
    <mergeCell ref="R6:R7"/>
    <mergeCell ref="S6:U6"/>
    <mergeCell ref="V6:V7"/>
    <mergeCell ref="Y3:AA3"/>
    <mergeCell ref="M4:Q4"/>
    <mergeCell ref="R4:V4"/>
    <mergeCell ref="W4:AA4"/>
    <mergeCell ref="D5:E5"/>
    <mergeCell ref="I5:J5"/>
    <mergeCell ref="N5:O5"/>
    <mergeCell ref="S5:T5"/>
    <mergeCell ref="X5:Y5"/>
    <mergeCell ref="D6:F6"/>
    <mergeCell ref="M3:N3"/>
    <mergeCell ref="O3:Q3"/>
    <mergeCell ref="R3:S3"/>
    <mergeCell ref="T3:V3"/>
    <mergeCell ref="W3:X3"/>
    <mergeCell ref="G6:G7"/>
    <mergeCell ref="H6:H7"/>
    <mergeCell ref="I6:K6"/>
    <mergeCell ref="L6:L7"/>
    <mergeCell ref="B33:Q33"/>
    <mergeCell ref="A3:A7"/>
    <mergeCell ref="B3:B7"/>
    <mergeCell ref="C3:D3"/>
    <mergeCell ref="E3:G3"/>
    <mergeCell ref="H3:I3"/>
    <mergeCell ref="J3:L3"/>
    <mergeCell ref="C4:G4"/>
    <mergeCell ref="H4:L4"/>
    <mergeCell ref="C6:C7"/>
  </mergeCells>
  <printOptions gridLines="1"/>
  <pageMargins left="0.19" right="0.19" top="0.27" bottom="0.17" header="0.17" footer="0.17"/>
  <pageSetup fitToHeight="1" fitToWidth="1" horizontalDpi="600" verticalDpi="600" orientation="landscape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3"/>
  <sheetViews>
    <sheetView zoomScalePageLayoutView="0" workbookViewId="0" topLeftCell="A1">
      <selection activeCell="P37" sqref="P37"/>
    </sheetView>
  </sheetViews>
  <sheetFormatPr defaultColWidth="9.140625" defaultRowHeight="12.75"/>
  <cols>
    <col min="1" max="1" width="3.57421875" style="0" customWidth="1"/>
    <col min="2" max="2" width="24.57421875" style="1" customWidth="1"/>
    <col min="3" max="3" width="6.421875" style="0" customWidth="1"/>
    <col min="4" max="4" width="3.7109375" style="0" customWidth="1"/>
    <col min="5" max="5" width="6.7109375" style="0" customWidth="1"/>
    <col min="6" max="6" width="4.00390625" style="0" customWidth="1"/>
    <col min="7" max="7" width="9.8515625" style="0" customWidth="1"/>
    <col min="8" max="8" width="6.140625" style="0" customWidth="1"/>
    <col min="9" max="9" width="3.7109375" style="0" customWidth="1"/>
    <col min="10" max="10" width="6.7109375" style="0" customWidth="1"/>
    <col min="11" max="11" width="3.7109375" style="0" customWidth="1"/>
    <col min="12" max="12" width="11.28125" style="0" customWidth="1"/>
    <col min="13" max="13" width="6.140625" style="0" customWidth="1"/>
    <col min="14" max="14" width="3.7109375" style="0" customWidth="1"/>
    <col min="15" max="15" width="6.7109375" style="0" customWidth="1"/>
    <col min="16" max="16" width="4.28125" style="0" customWidth="1"/>
    <col min="17" max="17" width="8.8515625" style="0" customWidth="1"/>
    <col min="18" max="18" width="6.140625" style="0" customWidth="1"/>
    <col min="19" max="19" width="3.7109375" style="0" customWidth="1"/>
    <col min="20" max="20" width="6.7109375" style="0" customWidth="1"/>
    <col min="21" max="21" width="4.00390625" style="0" customWidth="1"/>
    <col min="22" max="22" width="9.57421875" style="0" customWidth="1"/>
    <col min="23" max="23" width="6.140625" style="0" customWidth="1"/>
    <col min="24" max="24" width="3.7109375" style="0" customWidth="1"/>
    <col min="25" max="25" width="6.7109375" style="0" customWidth="1"/>
    <col min="26" max="26" width="4.140625" style="0" customWidth="1"/>
    <col min="27" max="27" width="9.8515625" style="0" customWidth="1"/>
  </cols>
  <sheetData>
    <row r="1" spans="1:27" ht="12.75">
      <c r="A1" s="22" t="s">
        <v>52</v>
      </c>
      <c r="B1" s="23"/>
      <c r="C1" s="24" t="s">
        <v>32</v>
      </c>
      <c r="D1" s="22"/>
      <c r="E1" s="22"/>
      <c r="F1" s="22"/>
      <c r="G1" s="22"/>
      <c r="H1" s="22" t="s">
        <v>0</v>
      </c>
      <c r="I1" s="22"/>
      <c r="J1" s="22"/>
      <c r="K1" s="22"/>
      <c r="L1" s="24" t="s">
        <v>59</v>
      </c>
      <c r="M1" s="22"/>
      <c r="N1" s="22"/>
      <c r="O1" s="22"/>
      <c r="P1" s="22"/>
      <c r="Q1" s="22"/>
      <c r="R1" s="24"/>
      <c r="S1" s="22"/>
      <c r="T1" s="22"/>
      <c r="U1" s="22"/>
      <c r="V1" s="22"/>
      <c r="W1" s="24"/>
      <c r="X1" s="22"/>
      <c r="Y1" s="22"/>
      <c r="Z1" s="22"/>
      <c r="AA1" s="22"/>
    </row>
    <row r="2" spans="1:27" ht="13.5" thickBot="1">
      <c r="A2" s="22" t="s">
        <v>73</v>
      </c>
      <c r="B2" s="23"/>
      <c r="C2" s="24"/>
      <c r="D2" s="22"/>
      <c r="E2" s="22"/>
      <c r="F2" s="22"/>
      <c r="G2" s="22"/>
      <c r="H2" s="22" t="s">
        <v>51</v>
      </c>
      <c r="I2" s="22"/>
      <c r="J2" s="22"/>
      <c r="K2" s="24"/>
      <c r="L2" s="24" t="s">
        <v>50</v>
      </c>
      <c r="M2" s="22"/>
      <c r="N2" s="22" t="str">
        <f>'New London, CT'!N2</f>
        <v>Aramark Uniform Serivces &amp; Career Apparel, LLC</v>
      </c>
      <c r="O2" s="22"/>
      <c r="P2" s="22"/>
      <c r="Q2" s="22"/>
      <c r="R2" s="24"/>
      <c r="S2" s="22"/>
      <c r="T2" s="22"/>
      <c r="U2" s="22"/>
      <c r="V2" s="22"/>
      <c r="W2" s="24"/>
      <c r="X2" s="22"/>
      <c r="Y2" s="22"/>
      <c r="Z2" s="22"/>
      <c r="AA2" s="22"/>
    </row>
    <row r="3" spans="1:27" s="3" customFormat="1" ht="12.75" customHeight="1">
      <c r="A3" s="85" t="s">
        <v>19</v>
      </c>
      <c r="B3" s="82" t="s">
        <v>18</v>
      </c>
      <c r="C3" s="78" t="s">
        <v>6</v>
      </c>
      <c r="D3" s="79"/>
      <c r="E3" s="59" t="s">
        <v>45</v>
      </c>
      <c r="F3" s="60"/>
      <c r="G3" s="61"/>
      <c r="H3" s="78" t="s">
        <v>6</v>
      </c>
      <c r="I3" s="79"/>
      <c r="J3" s="59" t="s">
        <v>46</v>
      </c>
      <c r="K3" s="60"/>
      <c r="L3" s="61"/>
      <c r="M3" s="78" t="s">
        <v>6</v>
      </c>
      <c r="N3" s="79"/>
      <c r="O3" s="59" t="s">
        <v>47</v>
      </c>
      <c r="P3" s="60"/>
      <c r="Q3" s="61"/>
      <c r="R3" s="78" t="s">
        <v>6</v>
      </c>
      <c r="S3" s="79"/>
      <c r="T3" s="59" t="s">
        <v>48</v>
      </c>
      <c r="U3" s="60"/>
      <c r="V3" s="61"/>
      <c r="W3" s="78" t="s">
        <v>6</v>
      </c>
      <c r="X3" s="79"/>
      <c r="Y3" s="59" t="s">
        <v>49</v>
      </c>
      <c r="Z3" s="60"/>
      <c r="AA3" s="61"/>
    </row>
    <row r="4" spans="1:27" s="3" customFormat="1" ht="12.75">
      <c r="A4" s="86"/>
      <c r="B4" s="83"/>
      <c r="C4" s="62" t="s">
        <v>7</v>
      </c>
      <c r="D4" s="63"/>
      <c r="E4" s="63"/>
      <c r="F4" s="64"/>
      <c r="G4" s="65"/>
      <c r="H4" s="62" t="s">
        <v>20</v>
      </c>
      <c r="I4" s="63"/>
      <c r="J4" s="63"/>
      <c r="K4" s="64"/>
      <c r="L4" s="65"/>
      <c r="M4" s="62" t="s">
        <v>21</v>
      </c>
      <c r="N4" s="63"/>
      <c r="O4" s="63"/>
      <c r="P4" s="64"/>
      <c r="Q4" s="65"/>
      <c r="R4" s="62" t="s">
        <v>22</v>
      </c>
      <c r="S4" s="63"/>
      <c r="T4" s="63"/>
      <c r="U4" s="64"/>
      <c r="V4" s="65"/>
      <c r="W4" s="62" t="s">
        <v>23</v>
      </c>
      <c r="X4" s="63"/>
      <c r="Y4" s="63"/>
      <c r="Z4" s="64"/>
      <c r="AA4" s="65"/>
    </row>
    <row r="5" spans="1:27" s="3" customFormat="1" ht="11.25">
      <c r="A5" s="86"/>
      <c r="B5" s="83"/>
      <c r="C5" s="7" t="s">
        <v>14</v>
      </c>
      <c r="D5" s="77">
        <v>41913</v>
      </c>
      <c r="E5" s="77"/>
      <c r="F5" s="4" t="s">
        <v>15</v>
      </c>
      <c r="G5" s="8">
        <v>42277</v>
      </c>
      <c r="H5" s="7" t="s">
        <v>14</v>
      </c>
      <c r="I5" s="77">
        <v>42278</v>
      </c>
      <c r="J5" s="77"/>
      <c r="K5" s="4" t="s">
        <v>15</v>
      </c>
      <c r="L5" s="8">
        <v>42643</v>
      </c>
      <c r="M5" s="7" t="s">
        <v>14</v>
      </c>
      <c r="N5" s="77">
        <v>42644</v>
      </c>
      <c r="O5" s="77"/>
      <c r="P5" s="4" t="s">
        <v>15</v>
      </c>
      <c r="Q5" s="8">
        <v>43008</v>
      </c>
      <c r="R5" s="7" t="s">
        <v>14</v>
      </c>
      <c r="S5" s="77">
        <v>43009</v>
      </c>
      <c r="T5" s="77"/>
      <c r="U5" s="4" t="s">
        <v>15</v>
      </c>
      <c r="V5" s="8">
        <v>43373</v>
      </c>
      <c r="W5" s="7" t="s">
        <v>14</v>
      </c>
      <c r="X5" s="77">
        <v>43374</v>
      </c>
      <c r="Y5" s="77"/>
      <c r="Z5" s="4" t="s">
        <v>15</v>
      </c>
      <c r="AA5" s="8">
        <v>43738</v>
      </c>
    </row>
    <row r="6" spans="1:27" s="3" customFormat="1" ht="12.75" customHeight="1">
      <c r="A6" s="86"/>
      <c r="B6" s="83"/>
      <c r="C6" s="66" t="s">
        <v>8</v>
      </c>
      <c r="D6" s="68" t="s">
        <v>9</v>
      </c>
      <c r="E6" s="63"/>
      <c r="F6" s="69"/>
      <c r="G6" s="70" t="s">
        <v>13</v>
      </c>
      <c r="H6" s="66" t="s">
        <v>8</v>
      </c>
      <c r="I6" s="68" t="s">
        <v>9</v>
      </c>
      <c r="J6" s="63"/>
      <c r="K6" s="69"/>
      <c r="L6" s="70" t="s">
        <v>13</v>
      </c>
      <c r="M6" s="66" t="s">
        <v>8</v>
      </c>
      <c r="N6" s="68" t="s">
        <v>9</v>
      </c>
      <c r="O6" s="63"/>
      <c r="P6" s="69"/>
      <c r="Q6" s="70" t="s">
        <v>13</v>
      </c>
      <c r="R6" s="66" t="s">
        <v>8</v>
      </c>
      <c r="S6" s="68" t="s">
        <v>9</v>
      </c>
      <c r="T6" s="63"/>
      <c r="U6" s="69"/>
      <c r="V6" s="70" t="s">
        <v>13</v>
      </c>
      <c r="W6" s="66" t="s">
        <v>8</v>
      </c>
      <c r="X6" s="68" t="s">
        <v>9</v>
      </c>
      <c r="Y6" s="63"/>
      <c r="Z6" s="69"/>
      <c r="AA6" s="70" t="s">
        <v>13</v>
      </c>
    </row>
    <row r="7" spans="1:27" s="3" customFormat="1" ht="12" thickBot="1">
      <c r="A7" s="87"/>
      <c r="B7" s="84"/>
      <c r="C7" s="67"/>
      <c r="D7" s="42" t="s">
        <v>10</v>
      </c>
      <c r="E7" s="42" t="s">
        <v>11</v>
      </c>
      <c r="F7" s="43" t="s">
        <v>12</v>
      </c>
      <c r="G7" s="71"/>
      <c r="H7" s="67"/>
      <c r="I7" s="42" t="s">
        <v>10</v>
      </c>
      <c r="J7" s="42" t="s">
        <v>11</v>
      </c>
      <c r="K7" s="43" t="s">
        <v>12</v>
      </c>
      <c r="L7" s="71"/>
      <c r="M7" s="67"/>
      <c r="N7" s="42" t="s">
        <v>10</v>
      </c>
      <c r="O7" s="42" t="s">
        <v>11</v>
      </c>
      <c r="P7" s="43" t="s">
        <v>12</v>
      </c>
      <c r="Q7" s="71"/>
      <c r="R7" s="67"/>
      <c r="S7" s="42" t="s">
        <v>10</v>
      </c>
      <c r="T7" s="42" t="s">
        <v>11</v>
      </c>
      <c r="U7" s="43" t="s">
        <v>12</v>
      </c>
      <c r="V7" s="71"/>
      <c r="W7" s="67"/>
      <c r="X7" s="42" t="s">
        <v>10</v>
      </c>
      <c r="Y7" s="42" t="s">
        <v>11</v>
      </c>
      <c r="Z7" s="43" t="s">
        <v>12</v>
      </c>
      <c r="AA7" s="71"/>
    </row>
    <row r="8" spans="1:27" ht="17.25" customHeight="1">
      <c r="A8" s="46" t="s">
        <v>75</v>
      </c>
      <c r="B8" s="17" t="s">
        <v>36</v>
      </c>
      <c r="C8" s="15">
        <v>0.25</v>
      </c>
      <c r="D8" s="14">
        <v>70</v>
      </c>
      <c r="E8" s="13">
        <f>SUM(C8*D8)</f>
        <v>17.5</v>
      </c>
      <c r="F8" s="14">
        <v>52</v>
      </c>
      <c r="G8" s="16">
        <f>SUM(E8*F8)</f>
        <v>910</v>
      </c>
      <c r="H8" s="15"/>
      <c r="I8" s="14"/>
      <c r="J8" s="13"/>
      <c r="K8" s="14"/>
      <c r="L8" s="16"/>
      <c r="M8" s="15"/>
      <c r="N8" s="14"/>
      <c r="O8" s="13"/>
      <c r="P8" s="14"/>
      <c r="Q8" s="16"/>
      <c r="R8" s="15"/>
      <c r="S8" s="14"/>
      <c r="T8" s="13"/>
      <c r="U8" s="14"/>
      <c r="V8" s="16"/>
      <c r="W8" s="15"/>
      <c r="X8" s="14"/>
      <c r="Y8" s="13"/>
      <c r="Z8" s="14"/>
      <c r="AA8" s="16"/>
    </row>
    <row r="9" spans="1:27" ht="17.25" customHeight="1">
      <c r="A9" s="46" t="s">
        <v>76</v>
      </c>
      <c r="B9" s="17" t="s">
        <v>37</v>
      </c>
      <c r="C9" s="15">
        <v>0.14</v>
      </c>
      <c r="D9" s="14">
        <v>0</v>
      </c>
      <c r="E9" s="13">
        <f aca="true" t="shared" si="0" ref="E9:E21">SUM(C9*D9)</f>
        <v>0</v>
      </c>
      <c r="F9" s="14">
        <v>52</v>
      </c>
      <c r="G9" s="16">
        <f aca="true" t="shared" si="1" ref="G9:G21">SUM(E9*F9)</f>
        <v>0</v>
      </c>
      <c r="H9" s="15"/>
      <c r="I9" s="14"/>
      <c r="J9" s="13"/>
      <c r="K9" s="14"/>
      <c r="L9" s="16"/>
      <c r="M9" s="15"/>
      <c r="N9" s="14"/>
      <c r="O9" s="13"/>
      <c r="P9" s="14"/>
      <c r="Q9" s="16"/>
      <c r="R9" s="15"/>
      <c r="S9" s="14"/>
      <c r="T9" s="13"/>
      <c r="U9" s="14"/>
      <c r="V9" s="16"/>
      <c r="W9" s="15"/>
      <c r="X9" s="14"/>
      <c r="Y9" s="13"/>
      <c r="Z9" s="14"/>
      <c r="AA9" s="16"/>
    </row>
    <row r="10" spans="1:27" ht="17.25" customHeight="1">
      <c r="A10" s="46" t="s">
        <v>77</v>
      </c>
      <c r="B10" s="17" t="s">
        <v>38</v>
      </c>
      <c r="C10" s="15">
        <v>0.35</v>
      </c>
      <c r="D10" s="14">
        <v>0</v>
      </c>
      <c r="E10" s="13">
        <f t="shared" si="0"/>
        <v>0</v>
      </c>
      <c r="F10" s="14">
        <v>52</v>
      </c>
      <c r="G10" s="16">
        <f t="shared" si="1"/>
        <v>0</v>
      </c>
      <c r="H10" s="15"/>
      <c r="I10" s="14"/>
      <c r="J10" s="13"/>
      <c r="K10" s="14"/>
      <c r="L10" s="16"/>
      <c r="M10" s="15"/>
      <c r="N10" s="14"/>
      <c r="O10" s="13"/>
      <c r="P10" s="14"/>
      <c r="Q10" s="16"/>
      <c r="R10" s="15"/>
      <c r="S10" s="14"/>
      <c r="T10" s="13"/>
      <c r="U10" s="14"/>
      <c r="V10" s="16"/>
      <c r="W10" s="15"/>
      <c r="X10" s="14"/>
      <c r="Y10" s="13"/>
      <c r="Z10" s="14"/>
      <c r="AA10" s="16"/>
    </row>
    <row r="11" spans="1:27" ht="17.25" customHeight="1">
      <c r="A11" s="46" t="s">
        <v>78</v>
      </c>
      <c r="B11" s="17" t="s">
        <v>39</v>
      </c>
      <c r="C11" s="15">
        <v>0.14</v>
      </c>
      <c r="D11" s="14">
        <v>70</v>
      </c>
      <c r="E11" s="13">
        <f t="shared" si="0"/>
        <v>9.8</v>
      </c>
      <c r="F11" s="14">
        <v>52</v>
      </c>
      <c r="G11" s="16">
        <f t="shared" si="1"/>
        <v>509.6</v>
      </c>
      <c r="H11" s="15"/>
      <c r="I11" s="14"/>
      <c r="J11" s="13"/>
      <c r="K11" s="14"/>
      <c r="L11" s="16"/>
      <c r="M11" s="15"/>
      <c r="N11" s="14"/>
      <c r="O11" s="13"/>
      <c r="P11" s="14"/>
      <c r="Q11" s="16"/>
      <c r="R11" s="15"/>
      <c r="S11" s="14"/>
      <c r="T11" s="13"/>
      <c r="U11" s="14"/>
      <c r="V11" s="16"/>
      <c r="W11" s="15"/>
      <c r="X11" s="14"/>
      <c r="Y11" s="13"/>
      <c r="Z11" s="14"/>
      <c r="AA11" s="16"/>
    </row>
    <row r="12" spans="1:27" ht="17.25" customHeight="1">
      <c r="A12" s="46" t="s">
        <v>79</v>
      </c>
      <c r="B12" s="17" t="s">
        <v>40</v>
      </c>
      <c r="C12" s="15">
        <v>0.14</v>
      </c>
      <c r="D12" s="14">
        <v>250</v>
      </c>
      <c r="E12" s="13">
        <f t="shared" si="0"/>
        <v>35</v>
      </c>
      <c r="F12" s="14">
        <v>52</v>
      </c>
      <c r="G12" s="16">
        <f t="shared" si="1"/>
        <v>1820</v>
      </c>
      <c r="H12" s="15"/>
      <c r="I12" s="14"/>
      <c r="J12" s="13"/>
      <c r="K12" s="14"/>
      <c r="L12" s="16"/>
      <c r="M12" s="15"/>
      <c r="N12" s="14"/>
      <c r="O12" s="13"/>
      <c r="P12" s="14"/>
      <c r="Q12" s="16"/>
      <c r="R12" s="15"/>
      <c r="S12" s="14"/>
      <c r="T12" s="13"/>
      <c r="U12" s="14"/>
      <c r="V12" s="16"/>
      <c r="W12" s="15"/>
      <c r="X12" s="14"/>
      <c r="Y12" s="13"/>
      <c r="Z12" s="14"/>
      <c r="AA12" s="16"/>
    </row>
    <row r="13" spans="1:27" ht="17.25" customHeight="1">
      <c r="A13" s="46" t="s">
        <v>80</v>
      </c>
      <c r="B13" s="17" t="s">
        <v>41</v>
      </c>
      <c r="C13" s="15">
        <v>0.18</v>
      </c>
      <c r="D13" s="14">
        <v>200</v>
      </c>
      <c r="E13" s="13">
        <f t="shared" si="0"/>
        <v>36</v>
      </c>
      <c r="F13" s="14">
        <v>52</v>
      </c>
      <c r="G13" s="16">
        <f t="shared" si="1"/>
        <v>1872</v>
      </c>
      <c r="H13" s="15"/>
      <c r="I13" s="14"/>
      <c r="J13" s="13"/>
      <c r="K13" s="14"/>
      <c r="L13" s="16"/>
      <c r="M13" s="15"/>
      <c r="N13" s="14"/>
      <c r="O13" s="13"/>
      <c r="P13" s="14"/>
      <c r="Q13" s="16"/>
      <c r="R13" s="15"/>
      <c r="S13" s="14"/>
      <c r="T13" s="13"/>
      <c r="U13" s="14"/>
      <c r="V13" s="16"/>
      <c r="W13" s="15"/>
      <c r="X13" s="14"/>
      <c r="Y13" s="13"/>
      <c r="Z13" s="14"/>
      <c r="AA13" s="16"/>
    </row>
    <row r="14" spans="1:27" ht="17.25" customHeight="1">
      <c r="A14" s="46" t="s">
        <v>81</v>
      </c>
      <c r="B14" s="17" t="s">
        <v>42</v>
      </c>
      <c r="C14" s="15">
        <v>1.25</v>
      </c>
      <c r="D14" s="14">
        <v>0</v>
      </c>
      <c r="E14" s="13">
        <f t="shared" si="0"/>
        <v>0</v>
      </c>
      <c r="F14" s="14">
        <v>52</v>
      </c>
      <c r="G14" s="16">
        <f t="shared" si="1"/>
        <v>0</v>
      </c>
      <c r="H14" s="15"/>
      <c r="I14" s="14"/>
      <c r="J14" s="13"/>
      <c r="K14" s="14"/>
      <c r="L14" s="16"/>
      <c r="M14" s="15"/>
      <c r="N14" s="14"/>
      <c r="O14" s="13"/>
      <c r="P14" s="14"/>
      <c r="Q14" s="16"/>
      <c r="R14" s="15"/>
      <c r="S14" s="14"/>
      <c r="T14" s="13"/>
      <c r="U14" s="14"/>
      <c r="V14" s="16"/>
      <c r="W14" s="15"/>
      <c r="X14" s="14"/>
      <c r="Y14" s="13"/>
      <c r="Z14" s="14"/>
      <c r="AA14" s="16"/>
    </row>
    <row r="15" spans="1:27" ht="17.25" customHeight="1">
      <c r="A15" s="46" t="s">
        <v>82</v>
      </c>
      <c r="B15" s="17" t="s">
        <v>43</v>
      </c>
      <c r="C15" s="15">
        <v>2.5</v>
      </c>
      <c r="D15" s="14">
        <v>15</v>
      </c>
      <c r="E15" s="13">
        <f t="shared" si="0"/>
        <v>37.5</v>
      </c>
      <c r="F15" s="14">
        <v>52</v>
      </c>
      <c r="G15" s="16">
        <f t="shared" si="1"/>
        <v>1950</v>
      </c>
      <c r="H15" s="15"/>
      <c r="I15" s="14"/>
      <c r="J15" s="13"/>
      <c r="K15" s="14"/>
      <c r="L15" s="16"/>
      <c r="M15" s="15"/>
      <c r="N15" s="14"/>
      <c r="O15" s="13"/>
      <c r="P15" s="14"/>
      <c r="Q15" s="16"/>
      <c r="R15" s="15"/>
      <c r="S15" s="14"/>
      <c r="T15" s="13"/>
      <c r="U15" s="14"/>
      <c r="V15" s="16"/>
      <c r="W15" s="15"/>
      <c r="X15" s="14"/>
      <c r="Y15" s="13"/>
      <c r="Z15" s="14"/>
      <c r="AA15" s="16"/>
    </row>
    <row r="16" spans="1:27" ht="17.25" customHeight="1">
      <c r="A16" s="46" t="s">
        <v>83</v>
      </c>
      <c r="B16" s="17" t="s">
        <v>44</v>
      </c>
      <c r="C16" s="15">
        <v>2</v>
      </c>
      <c r="D16" s="14">
        <v>5</v>
      </c>
      <c r="E16" s="13">
        <f t="shared" si="0"/>
        <v>10</v>
      </c>
      <c r="F16" s="14">
        <v>52</v>
      </c>
      <c r="G16" s="16">
        <f t="shared" si="1"/>
        <v>520</v>
      </c>
      <c r="H16" s="15"/>
      <c r="I16" s="14"/>
      <c r="J16" s="13"/>
      <c r="K16" s="14"/>
      <c r="L16" s="16"/>
      <c r="M16" s="15"/>
      <c r="N16" s="14"/>
      <c r="O16" s="13"/>
      <c r="P16" s="14"/>
      <c r="Q16" s="16"/>
      <c r="R16" s="15"/>
      <c r="S16" s="14"/>
      <c r="T16" s="13"/>
      <c r="U16" s="14"/>
      <c r="V16" s="16"/>
      <c r="W16" s="15"/>
      <c r="X16" s="14"/>
      <c r="Y16" s="13"/>
      <c r="Z16" s="14"/>
      <c r="AA16" s="16"/>
    </row>
    <row r="17" spans="1:27" ht="17.25" customHeight="1">
      <c r="A17" s="46" t="s">
        <v>84</v>
      </c>
      <c r="B17" s="17" t="s">
        <v>1</v>
      </c>
      <c r="C17" s="15">
        <v>0.4</v>
      </c>
      <c r="D17" s="14">
        <v>0</v>
      </c>
      <c r="E17" s="13">
        <f t="shared" si="0"/>
        <v>0</v>
      </c>
      <c r="F17" s="14">
        <v>52</v>
      </c>
      <c r="G17" s="16">
        <f t="shared" si="1"/>
        <v>0</v>
      </c>
      <c r="H17" s="15"/>
      <c r="I17" s="14"/>
      <c r="J17" s="13"/>
      <c r="K17" s="14"/>
      <c r="L17" s="16"/>
      <c r="M17" s="15"/>
      <c r="N17" s="14"/>
      <c r="O17" s="13"/>
      <c r="P17" s="14"/>
      <c r="Q17" s="16"/>
      <c r="R17" s="15"/>
      <c r="S17" s="14"/>
      <c r="T17" s="13"/>
      <c r="U17" s="14"/>
      <c r="V17" s="16"/>
      <c r="W17" s="15"/>
      <c r="X17" s="14"/>
      <c r="Y17" s="13"/>
      <c r="Z17" s="14"/>
      <c r="AA17" s="16"/>
    </row>
    <row r="18" spans="1:27" ht="17.25" customHeight="1">
      <c r="A18" s="46" t="s">
        <v>85</v>
      </c>
      <c r="B18" s="17" t="s">
        <v>2</v>
      </c>
      <c r="C18" s="15">
        <v>0.5</v>
      </c>
      <c r="D18" s="14">
        <v>0</v>
      </c>
      <c r="E18" s="13">
        <f t="shared" si="0"/>
        <v>0</v>
      </c>
      <c r="F18" s="14">
        <v>52</v>
      </c>
      <c r="G18" s="16">
        <f t="shared" si="1"/>
        <v>0</v>
      </c>
      <c r="H18" s="15"/>
      <c r="I18" s="14"/>
      <c r="J18" s="13"/>
      <c r="K18" s="14"/>
      <c r="L18" s="16"/>
      <c r="M18" s="15"/>
      <c r="N18" s="14"/>
      <c r="O18" s="13"/>
      <c r="P18" s="14"/>
      <c r="Q18" s="16"/>
      <c r="R18" s="15"/>
      <c r="S18" s="14"/>
      <c r="T18" s="13"/>
      <c r="U18" s="14"/>
      <c r="V18" s="16"/>
      <c r="W18" s="15"/>
      <c r="X18" s="14"/>
      <c r="Y18" s="13"/>
      <c r="Z18" s="14"/>
      <c r="AA18" s="16"/>
    </row>
    <row r="19" spans="1:27" ht="17.25" customHeight="1">
      <c r="A19" s="46" t="s">
        <v>86</v>
      </c>
      <c r="B19" s="17" t="s">
        <v>33</v>
      </c>
      <c r="C19" s="15">
        <v>0.4</v>
      </c>
      <c r="D19" s="14">
        <v>0</v>
      </c>
      <c r="E19" s="13">
        <f>SUM(C19*D19)</f>
        <v>0</v>
      </c>
      <c r="F19" s="14">
        <v>52</v>
      </c>
      <c r="G19" s="16">
        <f>SUM(E19*F19)</f>
        <v>0</v>
      </c>
      <c r="H19" s="15"/>
      <c r="I19" s="14"/>
      <c r="J19" s="13"/>
      <c r="K19" s="14"/>
      <c r="L19" s="16"/>
      <c r="M19" s="15"/>
      <c r="N19" s="14"/>
      <c r="O19" s="13"/>
      <c r="P19" s="14"/>
      <c r="Q19" s="16"/>
      <c r="R19" s="15"/>
      <c r="S19" s="14"/>
      <c r="T19" s="13"/>
      <c r="U19" s="14"/>
      <c r="V19" s="16"/>
      <c r="W19" s="15"/>
      <c r="X19" s="14"/>
      <c r="Y19" s="13"/>
      <c r="Z19" s="14"/>
      <c r="AA19" s="16"/>
    </row>
    <row r="20" spans="1:27" ht="17.25" customHeight="1">
      <c r="A20" s="46" t="s">
        <v>87</v>
      </c>
      <c r="B20" s="17" t="s">
        <v>3</v>
      </c>
      <c r="C20" s="15">
        <v>0.4</v>
      </c>
      <c r="D20" s="14">
        <v>0</v>
      </c>
      <c r="E20" s="13">
        <f>SUM(C20*D20)</f>
        <v>0</v>
      </c>
      <c r="F20" s="14">
        <v>52</v>
      </c>
      <c r="G20" s="16">
        <f>SUM(E20*F20)</f>
        <v>0</v>
      </c>
      <c r="H20" s="15"/>
      <c r="I20" s="14"/>
      <c r="J20" s="13"/>
      <c r="K20" s="14"/>
      <c r="L20" s="16"/>
      <c r="M20" s="15"/>
      <c r="N20" s="14"/>
      <c r="O20" s="13"/>
      <c r="P20" s="14"/>
      <c r="Q20" s="16"/>
      <c r="R20" s="15"/>
      <c r="S20" s="14"/>
      <c r="T20" s="13"/>
      <c r="U20" s="14"/>
      <c r="V20" s="16"/>
      <c r="W20" s="15"/>
      <c r="X20" s="14"/>
      <c r="Y20" s="13"/>
      <c r="Z20" s="14"/>
      <c r="AA20" s="16"/>
    </row>
    <row r="21" spans="1:27" ht="17.25" customHeight="1" thickBot="1">
      <c r="A21" s="46" t="s">
        <v>88</v>
      </c>
      <c r="B21" s="44" t="s">
        <v>4</v>
      </c>
      <c r="C21" s="26">
        <v>0</v>
      </c>
      <c r="D21" s="27">
        <v>0</v>
      </c>
      <c r="E21" s="28">
        <f t="shared" si="0"/>
        <v>0</v>
      </c>
      <c r="F21" s="27">
        <v>52</v>
      </c>
      <c r="G21" s="29">
        <f t="shared" si="1"/>
        <v>0</v>
      </c>
      <c r="H21" s="26"/>
      <c r="I21" s="27"/>
      <c r="J21" s="28"/>
      <c r="K21" s="27"/>
      <c r="L21" s="29"/>
      <c r="M21" s="26"/>
      <c r="N21" s="27"/>
      <c r="O21" s="28"/>
      <c r="P21" s="27"/>
      <c r="Q21" s="29"/>
      <c r="R21" s="26"/>
      <c r="S21" s="27"/>
      <c r="T21" s="28"/>
      <c r="U21" s="27"/>
      <c r="V21" s="29"/>
      <c r="W21" s="26"/>
      <c r="X21" s="27"/>
      <c r="Y21" s="28"/>
      <c r="Z21" s="27"/>
      <c r="AA21" s="29"/>
    </row>
    <row r="22" spans="1:27" ht="13.5" customHeight="1" thickTop="1">
      <c r="A22" s="47" t="s">
        <v>32</v>
      </c>
      <c r="B22" s="94" t="s">
        <v>24</v>
      </c>
      <c r="C22" s="72" t="s">
        <v>25</v>
      </c>
      <c r="D22" s="73"/>
      <c r="E22" s="74"/>
      <c r="F22" s="75" t="s">
        <v>26</v>
      </c>
      <c r="G22" s="76"/>
      <c r="H22" s="72"/>
      <c r="I22" s="73"/>
      <c r="J22" s="74"/>
      <c r="K22" s="75"/>
      <c r="L22" s="76"/>
      <c r="M22" s="72"/>
      <c r="N22" s="73"/>
      <c r="O22" s="74"/>
      <c r="P22" s="75"/>
      <c r="Q22" s="76"/>
      <c r="R22" s="72"/>
      <c r="S22" s="73"/>
      <c r="T22" s="74"/>
      <c r="U22" s="75"/>
      <c r="V22" s="76"/>
      <c r="W22" s="72"/>
      <c r="X22" s="73"/>
      <c r="Y22" s="74"/>
      <c r="Z22" s="75"/>
      <c r="AA22" s="76"/>
    </row>
    <row r="23" spans="1:27" ht="15" customHeight="1">
      <c r="A23" s="48" t="s">
        <v>32</v>
      </c>
      <c r="B23" s="95"/>
      <c r="C23" s="9"/>
      <c r="D23" s="5"/>
      <c r="E23" s="6">
        <f>SUM(E8:E21)</f>
        <v>145.8</v>
      </c>
      <c r="F23" s="5"/>
      <c r="G23" s="10">
        <f>SUM(G8:G21)</f>
        <v>7581.6</v>
      </c>
      <c r="H23" s="9"/>
      <c r="I23" s="5"/>
      <c r="J23" s="6"/>
      <c r="K23" s="5"/>
      <c r="L23" s="10"/>
      <c r="M23" s="9"/>
      <c r="N23" s="5"/>
      <c r="O23" s="6"/>
      <c r="P23" s="5"/>
      <c r="Q23" s="10"/>
      <c r="R23" s="9"/>
      <c r="S23" s="5"/>
      <c r="T23" s="6"/>
      <c r="U23" s="5"/>
      <c r="V23" s="10"/>
      <c r="W23" s="9"/>
      <c r="X23" s="5"/>
      <c r="Y23" s="6"/>
      <c r="Z23" s="5"/>
      <c r="AA23" s="10"/>
    </row>
    <row r="24" spans="1:27" s="2" customFormat="1" ht="16.5" customHeight="1">
      <c r="A24" s="96" t="s">
        <v>89</v>
      </c>
      <c r="B24" s="53" t="s">
        <v>34</v>
      </c>
      <c r="C24" s="55" t="s">
        <v>29</v>
      </c>
      <c r="D24" s="56"/>
      <c r="E24" s="56"/>
      <c r="F24" s="57"/>
      <c r="G24" s="58"/>
      <c r="H24" s="55"/>
      <c r="I24" s="56"/>
      <c r="J24" s="56"/>
      <c r="K24" s="57"/>
      <c r="L24" s="58"/>
      <c r="M24" s="55"/>
      <c r="N24" s="56"/>
      <c r="O24" s="56"/>
      <c r="P24" s="57"/>
      <c r="Q24" s="58"/>
      <c r="R24" s="55"/>
      <c r="S24" s="56"/>
      <c r="T24" s="56"/>
      <c r="U24" s="57"/>
      <c r="V24" s="58"/>
      <c r="W24" s="55"/>
      <c r="X24" s="56"/>
      <c r="Y24" s="56"/>
      <c r="Z24" s="57"/>
      <c r="AA24" s="58"/>
    </row>
    <row r="25" spans="1:27" s="2" customFormat="1" ht="16.5" customHeight="1">
      <c r="A25" s="52"/>
      <c r="B25" s="54"/>
      <c r="C25" s="41">
        <v>0</v>
      </c>
      <c r="D25" s="50">
        <f>SUM(C25*E23)</f>
        <v>0</v>
      </c>
      <c r="E25" s="51"/>
      <c r="F25" s="12">
        <v>52</v>
      </c>
      <c r="G25" s="11">
        <f>SUM(D25*F25)</f>
        <v>0</v>
      </c>
      <c r="H25" s="41"/>
      <c r="I25" s="50"/>
      <c r="J25" s="51"/>
      <c r="K25" s="12"/>
      <c r="L25" s="11"/>
      <c r="M25" s="41"/>
      <c r="N25" s="50"/>
      <c r="O25" s="51"/>
      <c r="P25" s="12"/>
      <c r="Q25" s="11"/>
      <c r="R25" s="41"/>
      <c r="S25" s="50"/>
      <c r="T25" s="51"/>
      <c r="U25" s="12"/>
      <c r="V25" s="11"/>
      <c r="W25" s="41"/>
      <c r="X25" s="50"/>
      <c r="Y25" s="51"/>
      <c r="Z25" s="12"/>
      <c r="AA25" s="11"/>
    </row>
    <row r="26" spans="1:27" s="2" customFormat="1" ht="16.5" customHeight="1">
      <c r="A26" s="96" t="s">
        <v>90</v>
      </c>
      <c r="B26" s="53" t="s">
        <v>35</v>
      </c>
      <c r="C26" s="55" t="s">
        <v>27</v>
      </c>
      <c r="D26" s="56"/>
      <c r="E26" s="56"/>
      <c r="F26" s="57"/>
      <c r="G26" s="58"/>
      <c r="H26" s="55"/>
      <c r="I26" s="56"/>
      <c r="J26" s="56"/>
      <c r="K26" s="57"/>
      <c r="L26" s="58"/>
      <c r="M26" s="55"/>
      <c r="N26" s="56"/>
      <c r="O26" s="56"/>
      <c r="P26" s="57"/>
      <c r="Q26" s="58"/>
      <c r="R26" s="55"/>
      <c r="S26" s="56"/>
      <c r="T26" s="56"/>
      <c r="U26" s="57"/>
      <c r="V26" s="58"/>
      <c r="W26" s="55"/>
      <c r="X26" s="56"/>
      <c r="Y26" s="56"/>
      <c r="Z26" s="57"/>
      <c r="AA26" s="58"/>
    </row>
    <row r="27" spans="1:27" s="2" customFormat="1" ht="16.5" customHeight="1">
      <c r="A27" s="52"/>
      <c r="B27" s="54"/>
      <c r="C27" s="41">
        <v>0</v>
      </c>
      <c r="D27" s="80">
        <f>SUM(C27*E23)</f>
        <v>0</v>
      </c>
      <c r="E27" s="81"/>
      <c r="F27" s="12">
        <v>52</v>
      </c>
      <c r="G27" s="36">
        <f>SUM(D27*F27)</f>
        <v>0</v>
      </c>
      <c r="H27" s="41"/>
      <c r="I27" s="80"/>
      <c r="J27" s="81"/>
      <c r="K27" s="12"/>
      <c r="L27" s="36"/>
      <c r="M27" s="41"/>
      <c r="N27" s="80"/>
      <c r="O27" s="81"/>
      <c r="P27" s="12"/>
      <c r="Q27" s="36"/>
      <c r="R27" s="41"/>
      <c r="S27" s="80"/>
      <c r="T27" s="81"/>
      <c r="U27" s="12"/>
      <c r="V27" s="36"/>
      <c r="W27" s="41"/>
      <c r="X27" s="80"/>
      <c r="Y27" s="81"/>
      <c r="Z27" s="12"/>
      <c r="AA27" s="36"/>
    </row>
    <row r="28" spans="1:27" s="2" customFormat="1" ht="16.5" customHeight="1">
      <c r="A28" s="45" t="s">
        <v>32</v>
      </c>
      <c r="B28" s="38" t="s">
        <v>28</v>
      </c>
      <c r="C28" s="39" t="s">
        <v>30</v>
      </c>
      <c r="D28" s="98">
        <f>SUM(E23+D25+D27)</f>
        <v>145.8</v>
      </c>
      <c r="E28" s="99"/>
      <c r="F28" s="37" t="s">
        <v>31</v>
      </c>
      <c r="G28" s="40">
        <f>SUM(G23+G25+G27)</f>
        <v>7581.6</v>
      </c>
      <c r="H28" s="39"/>
      <c r="I28" s="98"/>
      <c r="J28" s="99"/>
      <c r="K28" s="37"/>
      <c r="L28" s="40"/>
      <c r="M28" s="39"/>
      <c r="N28" s="98"/>
      <c r="O28" s="99"/>
      <c r="P28" s="37"/>
      <c r="Q28" s="40"/>
      <c r="R28" s="39"/>
      <c r="S28" s="98"/>
      <c r="T28" s="99"/>
      <c r="U28" s="37"/>
      <c r="V28" s="40"/>
      <c r="W28" s="39"/>
      <c r="X28" s="98"/>
      <c r="Y28" s="99"/>
      <c r="Z28" s="37"/>
      <c r="AA28" s="40"/>
    </row>
    <row r="29" spans="1:27" ht="16.5" customHeight="1">
      <c r="A29" s="96" t="s">
        <v>32</v>
      </c>
      <c r="B29" s="92" t="s">
        <v>5</v>
      </c>
      <c r="C29" s="30"/>
      <c r="D29" s="31"/>
      <c r="E29" s="32"/>
      <c r="F29" s="90">
        <f>SUM(G28)</f>
        <v>7581.6</v>
      </c>
      <c r="G29" s="91"/>
      <c r="H29" s="30"/>
      <c r="I29" s="31"/>
      <c r="J29" s="32"/>
      <c r="K29" s="90"/>
      <c r="L29" s="91"/>
      <c r="M29" s="30"/>
      <c r="N29" s="31"/>
      <c r="O29" s="32"/>
      <c r="P29" s="90"/>
      <c r="Q29" s="91"/>
      <c r="R29" s="30"/>
      <c r="S29" s="31"/>
      <c r="T29" s="32"/>
      <c r="U29" s="90"/>
      <c r="V29" s="91"/>
      <c r="W29" s="30"/>
      <c r="X29" s="31"/>
      <c r="Y29" s="32"/>
      <c r="Z29" s="90"/>
      <c r="AA29" s="91"/>
    </row>
    <row r="30" spans="1:27" ht="13.5" thickBot="1">
      <c r="A30" s="97"/>
      <c r="B30" s="93"/>
      <c r="C30" s="33"/>
      <c r="D30" s="34"/>
      <c r="E30" s="35" t="s">
        <v>16</v>
      </c>
      <c r="F30" s="88" t="str">
        <f>E3</f>
        <v>0001</v>
      </c>
      <c r="G30" s="89"/>
      <c r="H30" s="33"/>
      <c r="I30" s="34"/>
      <c r="J30" s="35"/>
      <c r="K30" s="88"/>
      <c r="L30" s="89"/>
      <c r="M30" s="33"/>
      <c r="N30" s="34"/>
      <c r="O30" s="35"/>
      <c r="P30" s="88"/>
      <c r="Q30" s="89"/>
      <c r="R30" s="33"/>
      <c r="S30" s="34"/>
      <c r="T30" s="35"/>
      <c r="U30" s="88"/>
      <c r="V30" s="89"/>
      <c r="W30" s="33"/>
      <c r="X30" s="34"/>
      <c r="Y30" s="35"/>
      <c r="Z30" s="88"/>
      <c r="AA30" s="89"/>
    </row>
    <row r="31" spans="1:27" ht="13.5" thickBot="1">
      <c r="A31" s="100" t="s">
        <v>17</v>
      </c>
      <c r="B31" s="101"/>
      <c r="C31" s="102">
        <f>SUM(F29+K29+P29+U29+Z29)</f>
        <v>7581.6</v>
      </c>
      <c r="D31" s="103"/>
      <c r="E31" s="104"/>
      <c r="F31" s="22"/>
      <c r="G31" s="22"/>
      <c r="H31" s="22"/>
      <c r="I31" s="25"/>
      <c r="J31" s="25"/>
      <c r="K31" s="22"/>
      <c r="L31" s="22"/>
      <c r="M31" s="22"/>
      <c r="N31" s="25"/>
      <c r="O31" s="25"/>
      <c r="P31" s="22"/>
      <c r="Q31" s="22"/>
      <c r="R31" s="22"/>
      <c r="S31" s="25"/>
      <c r="T31" s="25"/>
      <c r="U31" s="22"/>
      <c r="V31" s="22"/>
      <c r="W31" s="22"/>
      <c r="X31" s="25"/>
      <c r="Y31" s="25"/>
      <c r="Z31" s="22"/>
      <c r="AA31" s="22"/>
    </row>
    <row r="33" spans="2:12" ht="12.75">
      <c r="B33" s="105" t="s">
        <v>91</v>
      </c>
      <c r="C33" s="106"/>
      <c r="D33" s="106"/>
      <c r="E33" s="106"/>
      <c r="F33" s="106"/>
      <c r="G33" s="106"/>
      <c r="H33" s="106"/>
      <c r="I33" s="106"/>
      <c r="J33" s="106"/>
      <c r="K33" s="106"/>
      <c r="L33" s="106"/>
    </row>
  </sheetData>
  <sheetProtection/>
  <mergeCells count="92">
    <mergeCell ref="B33:L33"/>
    <mergeCell ref="A31:B31"/>
    <mergeCell ref="C31:E31"/>
    <mergeCell ref="U29:V29"/>
    <mergeCell ref="Z29:AA29"/>
    <mergeCell ref="F30:G30"/>
    <mergeCell ref="K30:L30"/>
    <mergeCell ref="P30:Q30"/>
    <mergeCell ref="U30:V30"/>
    <mergeCell ref="Z30:AA30"/>
    <mergeCell ref="D28:E28"/>
    <mergeCell ref="I28:J28"/>
    <mergeCell ref="N28:O28"/>
    <mergeCell ref="S28:T28"/>
    <mergeCell ref="X28:Y28"/>
    <mergeCell ref="A29:A30"/>
    <mergeCell ref="B29:B30"/>
    <mergeCell ref="F29:G29"/>
    <mergeCell ref="K29:L29"/>
    <mergeCell ref="P29:Q29"/>
    <mergeCell ref="W26:AA26"/>
    <mergeCell ref="D27:E27"/>
    <mergeCell ref="I27:J27"/>
    <mergeCell ref="N27:O27"/>
    <mergeCell ref="S27:T27"/>
    <mergeCell ref="X27:Y27"/>
    <mergeCell ref="I25:J25"/>
    <mergeCell ref="N25:O25"/>
    <mergeCell ref="S25:T25"/>
    <mergeCell ref="X25:Y25"/>
    <mergeCell ref="A26:A27"/>
    <mergeCell ref="B26:B27"/>
    <mergeCell ref="C26:G26"/>
    <mergeCell ref="H26:L26"/>
    <mergeCell ref="M26:Q26"/>
    <mergeCell ref="R26:V26"/>
    <mergeCell ref="W22:Y22"/>
    <mergeCell ref="Z22:AA22"/>
    <mergeCell ref="A24:A25"/>
    <mergeCell ref="B24:B25"/>
    <mergeCell ref="C24:G24"/>
    <mergeCell ref="H24:L24"/>
    <mergeCell ref="M24:Q24"/>
    <mergeCell ref="R24:V24"/>
    <mergeCell ref="W24:AA24"/>
    <mergeCell ref="D25:E25"/>
    <mergeCell ref="AA6:AA7"/>
    <mergeCell ref="B22:B23"/>
    <mergeCell ref="C22:E22"/>
    <mergeCell ref="F22:G22"/>
    <mergeCell ref="H22:J22"/>
    <mergeCell ref="K22:L22"/>
    <mergeCell ref="M22:O22"/>
    <mergeCell ref="P22:Q22"/>
    <mergeCell ref="R22:T22"/>
    <mergeCell ref="U22:V22"/>
    <mergeCell ref="Q6:Q7"/>
    <mergeCell ref="R6:R7"/>
    <mergeCell ref="S6:U6"/>
    <mergeCell ref="V6:V7"/>
    <mergeCell ref="W6:W7"/>
    <mergeCell ref="X6:Z6"/>
    <mergeCell ref="G6:G7"/>
    <mergeCell ref="H6:H7"/>
    <mergeCell ref="I6:K6"/>
    <mergeCell ref="L6:L7"/>
    <mergeCell ref="M6:M7"/>
    <mergeCell ref="N6:P6"/>
    <mergeCell ref="M4:Q4"/>
    <mergeCell ref="R4:V4"/>
    <mergeCell ref="W4:AA4"/>
    <mergeCell ref="D5:E5"/>
    <mergeCell ref="I5:J5"/>
    <mergeCell ref="N5:O5"/>
    <mergeCell ref="S5:T5"/>
    <mergeCell ref="X5:Y5"/>
    <mergeCell ref="M3:N3"/>
    <mergeCell ref="O3:Q3"/>
    <mergeCell ref="R3:S3"/>
    <mergeCell ref="T3:V3"/>
    <mergeCell ref="W3:X3"/>
    <mergeCell ref="Y3:AA3"/>
    <mergeCell ref="A3:A7"/>
    <mergeCell ref="B3:B7"/>
    <mergeCell ref="C3:D3"/>
    <mergeCell ref="E3:G3"/>
    <mergeCell ref="H3:I3"/>
    <mergeCell ref="J3:L3"/>
    <mergeCell ref="C4:G4"/>
    <mergeCell ref="H4:L4"/>
    <mergeCell ref="C6:C7"/>
    <mergeCell ref="D6:F6"/>
  </mergeCells>
  <printOptions gridLines="1"/>
  <pageMargins left="0.19" right="0.19" top="0.27" bottom="0.17" header="0.17" footer="0.17"/>
  <pageSetup fitToHeight="1" fitToWidth="1" horizontalDpi="600" verticalDpi="600" orientation="landscape" scale="7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3"/>
  <sheetViews>
    <sheetView zoomScalePageLayoutView="0" workbookViewId="0" topLeftCell="A1">
      <selection activeCell="T37" sqref="T37"/>
    </sheetView>
  </sheetViews>
  <sheetFormatPr defaultColWidth="9.140625" defaultRowHeight="12.75"/>
  <cols>
    <col min="1" max="1" width="3.57421875" style="0" customWidth="1"/>
    <col min="2" max="2" width="24.57421875" style="1" customWidth="1"/>
    <col min="3" max="3" width="6.421875" style="0" customWidth="1"/>
    <col min="4" max="4" width="3.7109375" style="0" customWidth="1"/>
    <col min="5" max="5" width="6.7109375" style="0" customWidth="1"/>
    <col min="6" max="6" width="4.00390625" style="0" customWidth="1"/>
    <col min="7" max="7" width="9.8515625" style="0" customWidth="1"/>
    <col min="8" max="8" width="6.140625" style="0" customWidth="1"/>
    <col min="9" max="9" width="3.7109375" style="0" customWidth="1"/>
    <col min="10" max="10" width="6.7109375" style="0" customWidth="1"/>
    <col min="11" max="11" width="3.7109375" style="0" customWidth="1"/>
    <col min="12" max="12" width="11.28125" style="0" customWidth="1"/>
    <col min="13" max="13" width="6.140625" style="0" customWidth="1"/>
    <col min="14" max="14" width="3.7109375" style="0" customWidth="1"/>
    <col min="15" max="15" width="6.7109375" style="0" customWidth="1"/>
    <col min="16" max="16" width="4.28125" style="0" customWidth="1"/>
    <col min="17" max="17" width="8.8515625" style="0" customWidth="1"/>
    <col min="18" max="18" width="6.140625" style="0" customWidth="1"/>
    <col min="19" max="19" width="3.7109375" style="0" customWidth="1"/>
    <col min="20" max="20" width="6.7109375" style="0" customWidth="1"/>
    <col min="21" max="21" width="4.00390625" style="0" customWidth="1"/>
    <col min="22" max="22" width="9.57421875" style="0" customWidth="1"/>
    <col min="23" max="23" width="6.140625" style="0" customWidth="1"/>
    <col min="24" max="24" width="3.7109375" style="0" customWidth="1"/>
    <col min="25" max="25" width="6.7109375" style="0" customWidth="1"/>
    <col min="26" max="26" width="4.140625" style="0" customWidth="1"/>
    <col min="27" max="27" width="9.8515625" style="0" customWidth="1"/>
  </cols>
  <sheetData>
    <row r="1" spans="1:27" ht="12.75">
      <c r="A1" s="22" t="s">
        <v>52</v>
      </c>
      <c r="B1" s="23"/>
      <c r="C1" s="24" t="s">
        <v>32</v>
      </c>
      <c r="D1" s="22"/>
      <c r="E1" s="22"/>
      <c r="F1" s="22"/>
      <c r="G1" s="22"/>
      <c r="H1" s="22" t="s">
        <v>0</v>
      </c>
      <c r="I1" s="22"/>
      <c r="J1" s="22"/>
      <c r="K1" s="22"/>
      <c r="L1" s="24" t="s">
        <v>58</v>
      </c>
      <c r="M1" s="22"/>
      <c r="N1" s="22"/>
      <c r="O1" s="22"/>
      <c r="P1" s="22"/>
      <c r="Q1" s="22"/>
      <c r="R1" s="24"/>
      <c r="S1" s="22"/>
      <c r="T1" s="22"/>
      <c r="U1" s="22"/>
      <c r="V1" s="22"/>
      <c r="W1" s="24"/>
      <c r="X1" s="22"/>
      <c r="Y1" s="22"/>
      <c r="Z1" s="22"/>
      <c r="AA1" s="22"/>
    </row>
    <row r="2" spans="1:27" ht="13.5" thickBot="1">
      <c r="A2" s="22" t="s">
        <v>73</v>
      </c>
      <c r="B2" s="23"/>
      <c r="C2" s="24"/>
      <c r="D2" s="22"/>
      <c r="E2" s="22"/>
      <c r="F2" s="22"/>
      <c r="G2" s="22"/>
      <c r="H2" s="22" t="s">
        <v>51</v>
      </c>
      <c r="I2" s="22"/>
      <c r="J2" s="22"/>
      <c r="K2" s="24"/>
      <c r="L2" s="24" t="s">
        <v>50</v>
      </c>
      <c r="M2" s="22"/>
      <c r="N2" s="22" t="str">
        <f>'New London, CT'!N2</f>
        <v>Aramark Uniform Serivces &amp; Career Apparel, LLC</v>
      </c>
      <c r="O2" s="22"/>
      <c r="P2" s="22"/>
      <c r="Q2" s="22"/>
      <c r="R2" s="24"/>
      <c r="S2" s="22"/>
      <c r="T2" s="22"/>
      <c r="U2" s="22"/>
      <c r="V2" s="22"/>
      <c r="W2" s="24"/>
      <c r="X2" s="22"/>
      <c r="Y2" s="22"/>
      <c r="Z2" s="22"/>
      <c r="AA2" s="22"/>
    </row>
    <row r="3" spans="1:27" s="3" customFormat="1" ht="12.75" customHeight="1">
      <c r="A3" s="85" t="s">
        <v>19</v>
      </c>
      <c r="B3" s="82" t="s">
        <v>18</v>
      </c>
      <c r="C3" s="78" t="s">
        <v>6</v>
      </c>
      <c r="D3" s="79"/>
      <c r="E3" s="59" t="s">
        <v>45</v>
      </c>
      <c r="F3" s="60"/>
      <c r="G3" s="61"/>
      <c r="H3" s="78" t="s">
        <v>6</v>
      </c>
      <c r="I3" s="79"/>
      <c r="J3" s="59" t="s">
        <v>46</v>
      </c>
      <c r="K3" s="60"/>
      <c r="L3" s="61"/>
      <c r="M3" s="78" t="s">
        <v>6</v>
      </c>
      <c r="N3" s="79"/>
      <c r="O3" s="59" t="s">
        <v>47</v>
      </c>
      <c r="P3" s="60"/>
      <c r="Q3" s="61"/>
      <c r="R3" s="78" t="s">
        <v>6</v>
      </c>
      <c r="S3" s="79"/>
      <c r="T3" s="59" t="s">
        <v>48</v>
      </c>
      <c r="U3" s="60"/>
      <c r="V3" s="61"/>
      <c r="W3" s="78" t="s">
        <v>6</v>
      </c>
      <c r="X3" s="79"/>
      <c r="Y3" s="59" t="s">
        <v>49</v>
      </c>
      <c r="Z3" s="60"/>
      <c r="AA3" s="61"/>
    </row>
    <row r="4" spans="1:27" s="3" customFormat="1" ht="12.75">
      <c r="A4" s="86"/>
      <c r="B4" s="83"/>
      <c r="C4" s="62" t="s">
        <v>7</v>
      </c>
      <c r="D4" s="63"/>
      <c r="E4" s="63"/>
      <c r="F4" s="64"/>
      <c r="G4" s="65"/>
      <c r="H4" s="62" t="s">
        <v>20</v>
      </c>
      <c r="I4" s="63"/>
      <c r="J4" s="63"/>
      <c r="K4" s="64"/>
      <c r="L4" s="65"/>
      <c r="M4" s="62" t="s">
        <v>21</v>
      </c>
      <c r="N4" s="63"/>
      <c r="O4" s="63"/>
      <c r="P4" s="64"/>
      <c r="Q4" s="65"/>
      <c r="R4" s="62" t="s">
        <v>22</v>
      </c>
      <c r="S4" s="63"/>
      <c r="T4" s="63"/>
      <c r="U4" s="64"/>
      <c r="V4" s="65"/>
      <c r="W4" s="62" t="s">
        <v>23</v>
      </c>
      <c r="X4" s="63"/>
      <c r="Y4" s="63"/>
      <c r="Z4" s="64"/>
      <c r="AA4" s="65"/>
    </row>
    <row r="5" spans="1:27" s="3" customFormat="1" ht="11.25">
      <c r="A5" s="86"/>
      <c r="B5" s="83"/>
      <c r="C5" s="7" t="s">
        <v>14</v>
      </c>
      <c r="D5" s="77">
        <v>41974</v>
      </c>
      <c r="E5" s="77"/>
      <c r="F5" s="4" t="s">
        <v>15</v>
      </c>
      <c r="G5" s="8">
        <v>42277</v>
      </c>
      <c r="H5" s="7" t="s">
        <v>14</v>
      </c>
      <c r="I5" s="77">
        <v>42278</v>
      </c>
      <c r="J5" s="77"/>
      <c r="K5" s="4" t="s">
        <v>15</v>
      </c>
      <c r="L5" s="8">
        <v>42643</v>
      </c>
      <c r="M5" s="7" t="s">
        <v>14</v>
      </c>
      <c r="N5" s="77">
        <v>42644</v>
      </c>
      <c r="O5" s="77"/>
      <c r="P5" s="4" t="s">
        <v>15</v>
      </c>
      <c r="Q5" s="8">
        <v>43008</v>
      </c>
      <c r="R5" s="7" t="s">
        <v>14</v>
      </c>
      <c r="S5" s="77">
        <v>43009</v>
      </c>
      <c r="T5" s="77"/>
      <c r="U5" s="4" t="s">
        <v>15</v>
      </c>
      <c r="V5" s="8">
        <v>43373</v>
      </c>
      <c r="W5" s="7" t="s">
        <v>14</v>
      </c>
      <c r="X5" s="77">
        <v>43374</v>
      </c>
      <c r="Y5" s="77"/>
      <c r="Z5" s="4" t="s">
        <v>15</v>
      </c>
      <c r="AA5" s="8">
        <v>43738</v>
      </c>
    </row>
    <row r="6" spans="1:27" s="3" customFormat="1" ht="12.75" customHeight="1">
      <c r="A6" s="86"/>
      <c r="B6" s="83"/>
      <c r="C6" s="66" t="s">
        <v>8</v>
      </c>
      <c r="D6" s="68" t="s">
        <v>9</v>
      </c>
      <c r="E6" s="63"/>
      <c r="F6" s="69"/>
      <c r="G6" s="70" t="s">
        <v>13</v>
      </c>
      <c r="H6" s="66" t="s">
        <v>8</v>
      </c>
      <c r="I6" s="68" t="s">
        <v>9</v>
      </c>
      <c r="J6" s="63"/>
      <c r="K6" s="69"/>
      <c r="L6" s="70" t="s">
        <v>13</v>
      </c>
      <c r="M6" s="66" t="s">
        <v>8</v>
      </c>
      <c r="N6" s="68" t="s">
        <v>9</v>
      </c>
      <c r="O6" s="63"/>
      <c r="P6" s="69"/>
      <c r="Q6" s="70" t="s">
        <v>13</v>
      </c>
      <c r="R6" s="66" t="s">
        <v>8</v>
      </c>
      <c r="S6" s="68" t="s">
        <v>9</v>
      </c>
      <c r="T6" s="63"/>
      <c r="U6" s="69"/>
      <c r="V6" s="70" t="s">
        <v>13</v>
      </c>
      <c r="W6" s="66" t="s">
        <v>8</v>
      </c>
      <c r="X6" s="68" t="s">
        <v>9</v>
      </c>
      <c r="Y6" s="63"/>
      <c r="Z6" s="69"/>
      <c r="AA6" s="70" t="s">
        <v>13</v>
      </c>
    </row>
    <row r="7" spans="1:27" s="3" customFormat="1" ht="12" thickBot="1">
      <c r="A7" s="87"/>
      <c r="B7" s="84"/>
      <c r="C7" s="67"/>
      <c r="D7" s="42" t="s">
        <v>10</v>
      </c>
      <c r="E7" s="42" t="s">
        <v>11</v>
      </c>
      <c r="F7" s="43" t="s">
        <v>12</v>
      </c>
      <c r="G7" s="71"/>
      <c r="H7" s="67"/>
      <c r="I7" s="42" t="s">
        <v>10</v>
      </c>
      <c r="J7" s="42" t="s">
        <v>11</v>
      </c>
      <c r="K7" s="43" t="s">
        <v>12</v>
      </c>
      <c r="L7" s="71"/>
      <c r="M7" s="67"/>
      <c r="N7" s="42" t="s">
        <v>10</v>
      </c>
      <c r="O7" s="42" t="s">
        <v>11</v>
      </c>
      <c r="P7" s="43" t="s">
        <v>12</v>
      </c>
      <c r="Q7" s="71"/>
      <c r="R7" s="67"/>
      <c r="S7" s="42" t="s">
        <v>10</v>
      </c>
      <c r="T7" s="42" t="s">
        <v>11</v>
      </c>
      <c r="U7" s="43" t="s">
        <v>12</v>
      </c>
      <c r="V7" s="71"/>
      <c r="W7" s="67"/>
      <c r="X7" s="42" t="s">
        <v>10</v>
      </c>
      <c r="Y7" s="42" t="s">
        <v>11</v>
      </c>
      <c r="Z7" s="43" t="s">
        <v>12</v>
      </c>
      <c r="AA7" s="71"/>
    </row>
    <row r="8" spans="1:27" ht="17.25" customHeight="1">
      <c r="A8" s="46" t="s">
        <v>75</v>
      </c>
      <c r="B8" s="17" t="s">
        <v>36</v>
      </c>
      <c r="C8" s="15">
        <v>0.25</v>
      </c>
      <c r="D8" s="14">
        <v>35</v>
      </c>
      <c r="E8" s="13">
        <f>SUM(C8*D8)</f>
        <v>8.75</v>
      </c>
      <c r="F8" s="14">
        <v>52</v>
      </c>
      <c r="G8" s="16">
        <f>SUM(E8*F8)</f>
        <v>455</v>
      </c>
      <c r="H8" s="15"/>
      <c r="I8" s="14"/>
      <c r="J8" s="13"/>
      <c r="K8" s="14"/>
      <c r="L8" s="16"/>
      <c r="M8" s="15"/>
      <c r="N8" s="14"/>
      <c r="O8" s="13"/>
      <c r="P8" s="14"/>
      <c r="Q8" s="16"/>
      <c r="R8" s="15"/>
      <c r="S8" s="14"/>
      <c r="T8" s="13"/>
      <c r="U8" s="14"/>
      <c r="V8" s="16"/>
      <c r="W8" s="15"/>
      <c r="X8" s="14"/>
      <c r="Y8" s="13"/>
      <c r="Z8" s="14"/>
      <c r="AA8" s="16"/>
    </row>
    <row r="9" spans="1:27" ht="17.25" customHeight="1">
      <c r="A9" s="46" t="s">
        <v>76</v>
      </c>
      <c r="B9" s="17" t="s">
        <v>37</v>
      </c>
      <c r="C9" s="15">
        <v>0.14</v>
      </c>
      <c r="D9" s="14">
        <v>0</v>
      </c>
      <c r="E9" s="13">
        <f aca="true" t="shared" si="0" ref="E9:E21">SUM(C9*D9)</f>
        <v>0</v>
      </c>
      <c r="F9" s="14">
        <v>52</v>
      </c>
      <c r="G9" s="16">
        <f aca="true" t="shared" si="1" ref="G9:G21">SUM(E9*F9)</f>
        <v>0</v>
      </c>
      <c r="H9" s="15"/>
      <c r="I9" s="14"/>
      <c r="J9" s="13"/>
      <c r="K9" s="14"/>
      <c r="L9" s="16"/>
      <c r="M9" s="15"/>
      <c r="N9" s="14"/>
      <c r="O9" s="13"/>
      <c r="P9" s="14"/>
      <c r="Q9" s="16"/>
      <c r="R9" s="15"/>
      <c r="S9" s="14"/>
      <c r="T9" s="13"/>
      <c r="U9" s="14"/>
      <c r="V9" s="16"/>
      <c r="W9" s="15"/>
      <c r="X9" s="14"/>
      <c r="Y9" s="13"/>
      <c r="Z9" s="14"/>
      <c r="AA9" s="16"/>
    </row>
    <row r="10" spans="1:27" ht="17.25" customHeight="1">
      <c r="A10" s="46" t="s">
        <v>77</v>
      </c>
      <c r="B10" s="17" t="s">
        <v>38</v>
      </c>
      <c r="C10" s="15">
        <v>0.35</v>
      </c>
      <c r="D10" s="14">
        <v>0</v>
      </c>
      <c r="E10" s="13">
        <f t="shared" si="0"/>
        <v>0</v>
      </c>
      <c r="F10" s="14">
        <v>52</v>
      </c>
      <c r="G10" s="16">
        <f t="shared" si="1"/>
        <v>0</v>
      </c>
      <c r="H10" s="15"/>
      <c r="I10" s="14"/>
      <c r="J10" s="13"/>
      <c r="K10" s="14"/>
      <c r="L10" s="16"/>
      <c r="M10" s="15"/>
      <c r="N10" s="14"/>
      <c r="O10" s="13"/>
      <c r="P10" s="14"/>
      <c r="Q10" s="16"/>
      <c r="R10" s="15"/>
      <c r="S10" s="14"/>
      <c r="T10" s="13"/>
      <c r="U10" s="14"/>
      <c r="V10" s="16"/>
      <c r="W10" s="15"/>
      <c r="X10" s="14"/>
      <c r="Y10" s="13"/>
      <c r="Z10" s="14"/>
      <c r="AA10" s="16"/>
    </row>
    <row r="11" spans="1:27" ht="17.25" customHeight="1">
      <c r="A11" s="46" t="s">
        <v>78</v>
      </c>
      <c r="B11" s="17" t="s">
        <v>39</v>
      </c>
      <c r="C11" s="15">
        <v>0.14</v>
      </c>
      <c r="D11" s="14">
        <v>35</v>
      </c>
      <c r="E11" s="13">
        <f t="shared" si="0"/>
        <v>4.9</v>
      </c>
      <c r="F11" s="14">
        <v>52</v>
      </c>
      <c r="G11" s="16">
        <f t="shared" si="1"/>
        <v>254.8</v>
      </c>
      <c r="H11" s="15"/>
      <c r="I11" s="14"/>
      <c r="J11" s="13"/>
      <c r="K11" s="14"/>
      <c r="L11" s="16"/>
      <c r="M11" s="15"/>
      <c r="N11" s="14"/>
      <c r="O11" s="13"/>
      <c r="P11" s="14"/>
      <c r="Q11" s="16"/>
      <c r="R11" s="15"/>
      <c r="S11" s="14"/>
      <c r="T11" s="13"/>
      <c r="U11" s="14"/>
      <c r="V11" s="16"/>
      <c r="W11" s="15"/>
      <c r="X11" s="14"/>
      <c r="Y11" s="13"/>
      <c r="Z11" s="14"/>
      <c r="AA11" s="16"/>
    </row>
    <row r="12" spans="1:27" ht="17.25" customHeight="1">
      <c r="A12" s="46" t="s">
        <v>79</v>
      </c>
      <c r="B12" s="17" t="s">
        <v>40</v>
      </c>
      <c r="C12" s="15">
        <v>0.14</v>
      </c>
      <c r="D12" s="14">
        <v>46</v>
      </c>
      <c r="E12" s="13">
        <f t="shared" si="0"/>
        <v>6.44</v>
      </c>
      <c r="F12" s="14">
        <v>52</v>
      </c>
      <c r="G12" s="16">
        <f t="shared" si="1"/>
        <v>334.88</v>
      </c>
      <c r="H12" s="15"/>
      <c r="I12" s="14"/>
      <c r="J12" s="13"/>
      <c r="K12" s="14"/>
      <c r="L12" s="16"/>
      <c r="M12" s="15"/>
      <c r="N12" s="14"/>
      <c r="O12" s="13"/>
      <c r="P12" s="14"/>
      <c r="Q12" s="16"/>
      <c r="R12" s="15"/>
      <c r="S12" s="14"/>
      <c r="T12" s="13"/>
      <c r="U12" s="14"/>
      <c r="V12" s="16"/>
      <c r="W12" s="15"/>
      <c r="X12" s="14"/>
      <c r="Y12" s="13"/>
      <c r="Z12" s="14"/>
      <c r="AA12" s="16"/>
    </row>
    <row r="13" spans="1:27" ht="17.25" customHeight="1">
      <c r="A13" s="46" t="s">
        <v>80</v>
      </c>
      <c r="B13" s="17" t="s">
        <v>41</v>
      </c>
      <c r="C13" s="15">
        <v>0.18</v>
      </c>
      <c r="D13" s="14">
        <v>20</v>
      </c>
      <c r="E13" s="13">
        <f t="shared" si="0"/>
        <v>3.5999999999999996</v>
      </c>
      <c r="F13" s="14">
        <v>52</v>
      </c>
      <c r="G13" s="16">
        <f t="shared" si="1"/>
        <v>187.2</v>
      </c>
      <c r="H13" s="15"/>
      <c r="I13" s="14"/>
      <c r="J13" s="13"/>
      <c r="K13" s="14"/>
      <c r="L13" s="16"/>
      <c r="M13" s="15"/>
      <c r="N13" s="14"/>
      <c r="O13" s="13"/>
      <c r="P13" s="14"/>
      <c r="Q13" s="16"/>
      <c r="R13" s="15"/>
      <c r="S13" s="14"/>
      <c r="T13" s="13"/>
      <c r="U13" s="14"/>
      <c r="V13" s="16"/>
      <c r="W13" s="15"/>
      <c r="X13" s="14"/>
      <c r="Y13" s="13"/>
      <c r="Z13" s="14"/>
      <c r="AA13" s="16"/>
    </row>
    <row r="14" spans="1:27" ht="17.25" customHeight="1">
      <c r="A14" s="46" t="s">
        <v>81</v>
      </c>
      <c r="B14" s="17" t="s">
        <v>42</v>
      </c>
      <c r="C14" s="15">
        <v>1.25</v>
      </c>
      <c r="D14" s="14">
        <v>22</v>
      </c>
      <c r="E14" s="13">
        <f t="shared" si="0"/>
        <v>27.5</v>
      </c>
      <c r="F14" s="14">
        <v>52</v>
      </c>
      <c r="G14" s="16">
        <f t="shared" si="1"/>
        <v>1430</v>
      </c>
      <c r="H14" s="15"/>
      <c r="I14" s="14"/>
      <c r="J14" s="13"/>
      <c r="K14" s="14"/>
      <c r="L14" s="16"/>
      <c r="M14" s="15"/>
      <c r="N14" s="14"/>
      <c r="O14" s="13"/>
      <c r="P14" s="14"/>
      <c r="Q14" s="16"/>
      <c r="R14" s="15"/>
      <c r="S14" s="14"/>
      <c r="T14" s="13"/>
      <c r="U14" s="14"/>
      <c r="V14" s="16"/>
      <c r="W14" s="15"/>
      <c r="X14" s="14"/>
      <c r="Y14" s="13"/>
      <c r="Z14" s="14"/>
      <c r="AA14" s="16"/>
    </row>
    <row r="15" spans="1:27" ht="17.25" customHeight="1">
      <c r="A15" s="46" t="s">
        <v>82</v>
      </c>
      <c r="B15" s="17" t="s">
        <v>43</v>
      </c>
      <c r="C15" s="15">
        <v>2.5</v>
      </c>
      <c r="D15" s="14">
        <v>16</v>
      </c>
      <c r="E15" s="13">
        <f t="shared" si="0"/>
        <v>40</v>
      </c>
      <c r="F15" s="14">
        <v>52</v>
      </c>
      <c r="G15" s="16">
        <f t="shared" si="1"/>
        <v>2080</v>
      </c>
      <c r="H15" s="15"/>
      <c r="I15" s="14"/>
      <c r="J15" s="13"/>
      <c r="K15" s="14"/>
      <c r="L15" s="16"/>
      <c r="M15" s="15"/>
      <c r="N15" s="14"/>
      <c r="O15" s="13"/>
      <c r="P15" s="14"/>
      <c r="Q15" s="16"/>
      <c r="R15" s="15"/>
      <c r="S15" s="14"/>
      <c r="T15" s="13"/>
      <c r="U15" s="14"/>
      <c r="V15" s="16"/>
      <c r="W15" s="15"/>
      <c r="X15" s="14"/>
      <c r="Y15" s="13"/>
      <c r="Z15" s="14"/>
      <c r="AA15" s="16"/>
    </row>
    <row r="16" spans="1:27" ht="17.25" customHeight="1">
      <c r="A16" s="46" t="s">
        <v>83</v>
      </c>
      <c r="B16" s="17" t="s">
        <v>44</v>
      </c>
      <c r="C16" s="15">
        <v>2</v>
      </c>
      <c r="D16" s="14">
        <v>14</v>
      </c>
      <c r="E16" s="13">
        <f t="shared" si="0"/>
        <v>28</v>
      </c>
      <c r="F16" s="14">
        <v>52</v>
      </c>
      <c r="G16" s="16">
        <f t="shared" si="1"/>
        <v>1456</v>
      </c>
      <c r="H16" s="15"/>
      <c r="I16" s="14"/>
      <c r="J16" s="13"/>
      <c r="K16" s="14"/>
      <c r="L16" s="16"/>
      <c r="M16" s="15"/>
      <c r="N16" s="14"/>
      <c r="O16" s="13"/>
      <c r="P16" s="14"/>
      <c r="Q16" s="16"/>
      <c r="R16" s="15"/>
      <c r="S16" s="14"/>
      <c r="T16" s="13"/>
      <c r="U16" s="14"/>
      <c r="V16" s="16"/>
      <c r="W16" s="15"/>
      <c r="X16" s="14"/>
      <c r="Y16" s="13"/>
      <c r="Z16" s="14"/>
      <c r="AA16" s="16"/>
    </row>
    <row r="17" spans="1:27" ht="17.25" customHeight="1">
      <c r="A17" s="46" t="s">
        <v>84</v>
      </c>
      <c r="B17" s="17" t="s">
        <v>1</v>
      </c>
      <c r="C17" s="15">
        <v>0.4</v>
      </c>
      <c r="D17" s="14">
        <v>0</v>
      </c>
      <c r="E17" s="13">
        <f t="shared" si="0"/>
        <v>0</v>
      </c>
      <c r="F17" s="14">
        <v>52</v>
      </c>
      <c r="G17" s="16">
        <f t="shared" si="1"/>
        <v>0</v>
      </c>
      <c r="H17" s="15"/>
      <c r="I17" s="14"/>
      <c r="J17" s="13"/>
      <c r="K17" s="14"/>
      <c r="L17" s="16"/>
      <c r="M17" s="15"/>
      <c r="N17" s="14"/>
      <c r="O17" s="13"/>
      <c r="P17" s="14"/>
      <c r="Q17" s="16"/>
      <c r="R17" s="15"/>
      <c r="S17" s="14"/>
      <c r="T17" s="13"/>
      <c r="U17" s="14"/>
      <c r="V17" s="16"/>
      <c r="W17" s="15"/>
      <c r="X17" s="14"/>
      <c r="Y17" s="13"/>
      <c r="Z17" s="14"/>
      <c r="AA17" s="16"/>
    </row>
    <row r="18" spans="1:27" ht="17.25" customHeight="1">
      <c r="A18" s="46" t="s">
        <v>85</v>
      </c>
      <c r="B18" s="17" t="s">
        <v>2</v>
      </c>
      <c r="C18" s="15">
        <v>0.5</v>
      </c>
      <c r="D18" s="14">
        <v>0</v>
      </c>
      <c r="E18" s="13">
        <f t="shared" si="0"/>
        <v>0</v>
      </c>
      <c r="F18" s="14">
        <v>52</v>
      </c>
      <c r="G18" s="16">
        <f t="shared" si="1"/>
        <v>0</v>
      </c>
      <c r="H18" s="15"/>
      <c r="I18" s="14"/>
      <c r="J18" s="13"/>
      <c r="K18" s="14"/>
      <c r="L18" s="16"/>
      <c r="M18" s="15"/>
      <c r="N18" s="14"/>
      <c r="O18" s="13"/>
      <c r="P18" s="14"/>
      <c r="Q18" s="16"/>
      <c r="R18" s="15"/>
      <c r="S18" s="14"/>
      <c r="T18" s="13"/>
      <c r="U18" s="14"/>
      <c r="V18" s="16"/>
      <c r="W18" s="15"/>
      <c r="X18" s="14"/>
      <c r="Y18" s="13"/>
      <c r="Z18" s="14"/>
      <c r="AA18" s="16"/>
    </row>
    <row r="19" spans="1:27" ht="17.25" customHeight="1">
      <c r="A19" s="46" t="s">
        <v>86</v>
      </c>
      <c r="B19" s="17" t="s">
        <v>33</v>
      </c>
      <c r="C19" s="15">
        <v>0.4</v>
      </c>
      <c r="D19" s="14">
        <v>0</v>
      </c>
      <c r="E19" s="13">
        <f>SUM(C19*D19)</f>
        <v>0</v>
      </c>
      <c r="F19" s="14">
        <v>52</v>
      </c>
      <c r="G19" s="16">
        <f>SUM(E19*F19)</f>
        <v>0</v>
      </c>
      <c r="H19" s="15"/>
      <c r="I19" s="14"/>
      <c r="J19" s="13"/>
      <c r="K19" s="14"/>
      <c r="L19" s="16"/>
      <c r="M19" s="15"/>
      <c r="N19" s="14"/>
      <c r="O19" s="13"/>
      <c r="P19" s="14"/>
      <c r="Q19" s="16"/>
      <c r="R19" s="15"/>
      <c r="S19" s="14"/>
      <c r="T19" s="13"/>
      <c r="U19" s="14"/>
      <c r="V19" s="16"/>
      <c r="W19" s="15"/>
      <c r="X19" s="14"/>
      <c r="Y19" s="13"/>
      <c r="Z19" s="14"/>
      <c r="AA19" s="16"/>
    </row>
    <row r="20" spans="1:27" ht="17.25" customHeight="1">
      <c r="A20" s="46" t="s">
        <v>87</v>
      </c>
      <c r="B20" s="17" t="s">
        <v>3</v>
      </c>
      <c r="C20" s="15">
        <v>0.4</v>
      </c>
      <c r="D20" s="14">
        <v>4</v>
      </c>
      <c r="E20" s="13">
        <f>SUM(C20*D20)</f>
        <v>1.6</v>
      </c>
      <c r="F20" s="14">
        <v>52</v>
      </c>
      <c r="G20" s="16">
        <f>SUM(E20*F20)</f>
        <v>83.2</v>
      </c>
      <c r="H20" s="15"/>
      <c r="I20" s="14"/>
      <c r="J20" s="13"/>
      <c r="K20" s="14"/>
      <c r="L20" s="16"/>
      <c r="M20" s="15"/>
      <c r="N20" s="14"/>
      <c r="O20" s="13"/>
      <c r="P20" s="14"/>
      <c r="Q20" s="16"/>
      <c r="R20" s="15"/>
      <c r="S20" s="14"/>
      <c r="T20" s="13"/>
      <c r="U20" s="14"/>
      <c r="V20" s="16"/>
      <c r="W20" s="15"/>
      <c r="X20" s="14"/>
      <c r="Y20" s="13"/>
      <c r="Z20" s="14"/>
      <c r="AA20" s="16"/>
    </row>
    <row r="21" spans="1:27" ht="17.25" customHeight="1" thickBot="1">
      <c r="A21" s="46" t="s">
        <v>88</v>
      </c>
      <c r="B21" s="44" t="s">
        <v>4</v>
      </c>
      <c r="C21" s="26">
        <v>0</v>
      </c>
      <c r="D21" s="27">
        <v>0</v>
      </c>
      <c r="E21" s="28">
        <f t="shared" si="0"/>
        <v>0</v>
      </c>
      <c r="F21" s="27">
        <v>52</v>
      </c>
      <c r="G21" s="29">
        <f t="shared" si="1"/>
        <v>0</v>
      </c>
      <c r="H21" s="26"/>
      <c r="I21" s="27"/>
      <c r="J21" s="28"/>
      <c r="K21" s="27"/>
      <c r="L21" s="29"/>
      <c r="M21" s="26"/>
      <c r="N21" s="27"/>
      <c r="O21" s="28"/>
      <c r="P21" s="27"/>
      <c r="Q21" s="29"/>
      <c r="R21" s="26"/>
      <c r="S21" s="27"/>
      <c r="T21" s="28"/>
      <c r="U21" s="27"/>
      <c r="V21" s="29"/>
      <c r="W21" s="26"/>
      <c r="X21" s="27"/>
      <c r="Y21" s="28"/>
      <c r="Z21" s="27"/>
      <c r="AA21" s="29"/>
    </row>
    <row r="22" spans="1:27" ht="13.5" customHeight="1" thickTop="1">
      <c r="A22" s="47" t="s">
        <v>32</v>
      </c>
      <c r="B22" s="94" t="s">
        <v>24</v>
      </c>
      <c r="C22" s="72" t="s">
        <v>25</v>
      </c>
      <c r="D22" s="73"/>
      <c r="E22" s="74"/>
      <c r="F22" s="75" t="s">
        <v>26</v>
      </c>
      <c r="G22" s="76"/>
      <c r="H22" s="72"/>
      <c r="I22" s="73"/>
      <c r="J22" s="74"/>
      <c r="K22" s="75"/>
      <c r="L22" s="76"/>
      <c r="M22" s="72"/>
      <c r="N22" s="73"/>
      <c r="O22" s="74"/>
      <c r="P22" s="75"/>
      <c r="Q22" s="76"/>
      <c r="R22" s="72"/>
      <c r="S22" s="73"/>
      <c r="T22" s="74"/>
      <c r="U22" s="75"/>
      <c r="V22" s="76"/>
      <c r="W22" s="72"/>
      <c r="X22" s="73"/>
      <c r="Y22" s="74"/>
      <c r="Z22" s="75"/>
      <c r="AA22" s="76"/>
    </row>
    <row r="23" spans="1:27" ht="15" customHeight="1">
      <c r="A23" s="48" t="s">
        <v>32</v>
      </c>
      <c r="B23" s="95"/>
      <c r="C23" s="9"/>
      <c r="D23" s="5"/>
      <c r="E23" s="6">
        <f>SUM(E8:E21)</f>
        <v>120.78999999999999</v>
      </c>
      <c r="F23" s="5"/>
      <c r="G23" s="10">
        <f>SUM(G8:G21)</f>
        <v>6281.08</v>
      </c>
      <c r="H23" s="9"/>
      <c r="I23" s="5"/>
      <c r="J23" s="6"/>
      <c r="K23" s="5"/>
      <c r="L23" s="10"/>
      <c r="M23" s="9"/>
      <c r="N23" s="5"/>
      <c r="O23" s="6"/>
      <c r="P23" s="5"/>
      <c r="Q23" s="10"/>
      <c r="R23" s="9"/>
      <c r="S23" s="5"/>
      <c r="T23" s="6"/>
      <c r="U23" s="5"/>
      <c r="V23" s="10"/>
      <c r="W23" s="9"/>
      <c r="X23" s="5"/>
      <c r="Y23" s="6"/>
      <c r="Z23" s="5"/>
      <c r="AA23" s="10"/>
    </row>
    <row r="24" spans="1:27" s="2" customFormat="1" ht="16.5" customHeight="1">
      <c r="A24" s="96" t="s">
        <v>89</v>
      </c>
      <c r="B24" s="53" t="s">
        <v>34</v>
      </c>
      <c r="C24" s="55" t="s">
        <v>29</v>
      </c>
      <c r="D24" s="56"/>
      <c r="E24" s="56"/>
      <c r="F24" s="57"/>
      <c r="G24" s="58"/>
      <c r="H24" s="55"/>
      <c r="I24" s="56"/>
      <c r="J24" s="56"/>
      <c r="K24" s="57"/>
      <c r="L24" s="58"/>
      <c r="M24" s="55"/>
      <c r="N24" s="56"/>
      <c r="O24" s="56"/>
      <c r="P24" s="57"/>
      <c r="Q24" s="58"/>
      <c r="R24" s="55"/>
      <c r="S24" s="56"/>
      <c r="T24" s="56"/>
      <c r="U24" s="57"/>
      <c r="V24" s="58"/>
      <c r="W24" s="55"/>
      <c r="X24" s="56"/>
      <c r="Y24" s="56"/>
      <c r="Z24" s="57"/>
      <c r="AA24" s="58"/>
    </row>
    <row r="25" spans="1:27" s="2" customFormat="1" ht="16.5" customHeight="1">
      <c r="A25" s="52"/>
      <c r="B25" s="54"/>
      <c r="C25" s="41">
        <v>0</v>
      </c>
      <c r="D25" s="50">
        <f>SUM(C25*E23)</f>
        <v>0</v>
      </c>
      <c r="E25" s="51"/>
      <c r="F25" s="12">
        <v>52</v>
      </c>
      <c r="G25" s="11">
        <f>SUM(D25*F25)</f>
        <v>0</v>
      </c>
      <c r="H25" s="41"/>
      <c r="I25" s="50"/>
      <c r="J25" s="51"/>
      <c r="K25" s="12"/>
      <c r="L25" s="11"/>
      <c r="M25" s="41"/>
      <c r="N25" s="50"/>
      <c r="O25" s="51"/>
      <c r="P25" s="12"/>
      <c r="Q25" s="11"/>
      <c r="R25" s="41"/>
      <c r="S25" s="50"/>
      <c r="T25" s="51"/>
      <c r="U25" s="12"/>
      <c r="V25" s="11"/>
      <c r="W25" s="41"/>
      <c r="X25" s="50"/>
      <c r="Y25" s="51"/>
      <c r="Z25" s="12"/>
      <c r="AA25" s="11"/>
    </row>
    <row r="26" spans="1:27" s="2" customFormat="1" ht="16.5" customHeight="1">
      <c r="A26" s="96" t="s">
        <v>90</v>
      </c>
      <c r="B26" s="53" t="s">
        <v>35</v>
      </c>
      <c r="C26" s="55" t="s">
        <v>27</v>
      </c>
      <c r="D26" s="56"/>
      <c r="E26" s="56"/>
      <c r="F26" s="57"/>
      <c r="G26" s="58"/>
      <c r="H26" s="55"/>
      <c r="I26" s="56"/>
      <c r="J26" s="56"/>
      <c r="K26" s="57"/>
      <c r="L26" s="58"/>
      <c r="M26" s="55"/>
      <c r="N26" s="56"/>
      <c r="O26" s="56"/>
      <c r="P26" s="57"/>
      <c r="Q26" s="58"/>
      <c r="R26" s="55"/>
      <c r="S26" s="56"/>
      <c r="T26" s="56"/>
      <c r="U26" s="57"/>
      <c r="V26" s="58"/>
      <c r="W26" s="55"/>
      <c r="X26" s="56"/>
      <c r="Y26" s="56"/>
      <c r="Z26" s="57"/>
      <c r="AA26" s="58"/>
    </row>
    <row r="27" spans="1:27" s="2" customFormat="1" ht="16.5" customHeight="1">
      <c r="A27" s="52"/>
      <c r="B27" s="54"/>
      <c r="C27" s="41">
        <v>0</v>
      </c>
      <c r="D27" s="80">
        <f>SUM(C27*E23)</f>
        <v>0</v>
      </c>
      <c r="E27" s="81"/>
      <c r="F27" s="12">
        <v>52</v>
      </c>
      <c r="G27" s="36">
        <f>SUM(D27*F27)</f>
        <v>0</v>
      </c>
      <c r="H27" s="41"/>
      <c r="I27" s="80"/>
      <c r="J27" s="81"/>
      <c r="K27" s="12"/>
      <c r="L27" s="36"/>
      <c r="M27" s="41"/>
      <c r="N27" s="80"/>
      <c r="O27" s="81"/>
      <c r="P27" s="12"/>
      <c r="Q27" s="36"/>
      <c r="R27" s="41"/>
      <c r="S27" s="80"/>
      <c r="T27" s="81"/>
      <c r="U27" s="12"/>
      <c r="V27" s="36"/>
      <c r="W27" s="41"/>
      <c r="X27" s="80"/>
      <c r="Y27" s="81"/>
      <c r="Z27" s="12"/>
      <c r="AA27" s="36"/>
    </row>
    <row r="28" spans="1:27" s="2" customFormat="1" ht="16.5" customHeight="1">
      <c r="A28" s="45" t="s">
        <v>32</v>
      </c>
      <c r="B28" s="38" t="s">
        <v>28</v>
      </c>
      <c r="C28" s="39" t="s">
        <v>30</v>
      </c>
      <c r="D28" s="98">
        <f>SUM(E23+D25+D27)</f>
        <v>120.78999999999999</v>
      </c>
      <c r="E28" s="99"/>
      <c r="F28" s="37" t="s">
        <v>31</v>
      </c>
      <c r="G28" s="40">
        <f>SUM(G23+G25+G27)</f>
        <v>6281.08</v>
      </c>
      <c r="H28" s="39"/>
      <c r="I28" s="98"/>
      <c r="J28" s="99"/>
      <c r="K28" s="37"/>
      <c r="L28" s="40"/>
      <c r="M28" s="39"/>
      <c r="N28" s="98"/>
      <c r="O28" s="99"/>
      <c r="P28" s="37"/>
      <c r="Q28" s="40"/>
      <c r="R28" s="39"/>
      <c r="S28" s="98"/>
      <c r="T28" s="99"/>
      <c r="U28" s="37"/>
      <c r="V28" s="40"/>
      <c r="W28" s="39"/>
      <c r="X28" s="98"/>
      <c r="Y28" s="99"/>
      <c r="Z28" s="37"/>
      <c r="AA28" s="40"/>
    </row>
    <row r="29" spans="1:27" ht="16.5" customHeight="1">
      <c r="A29" s="96" t="s">
        <v>32</v>
      </c>
      <c r="B29" s="92" t="s">
        <v>5</v>
      </c>
      <c r="C29" s="30"/>
      <c r="D29" s="31"/>
      <c r="E29" s="32"/>
      <c r="F29" s="90">
        <f>SUM(G28)</f>
        <v>6281.08</v>
      </c>
      <c r="G29" s="91"/>
      <c r="H29" s="30"/>
      <c r="I29" s="31"/>
      <c r="J29" s="32"/>
      <c r="K29" s="90"/>
      <c r="L29" s="91"/>
      <c r="M29" s="30"/>
      <c r="N29" s="31"/>
      <c r="O29" s="32"/>
      <c r="P29" s="90"/>
      <c r="Q29" s="91"/>
      <c r="R29" s="30"/>
      <c r="S29" s="31"/>
      <c r="T29" s="32"/>
      <c r="U29" s="90"/>
      <c r="V29" s="91"/>
      <c r="W29" s="30"/>
      <c r="X29" s="31"/>
      <c r="Y29" s="32"/>
      <c r="Z29" s="90"/>
      <c r="AA29" s="91"/>
    </row>
    <row r="30" spans="1:27" ht="13.5" thickBot="1">
      <c r="A30" s="97"/>
      <c r="B30" s="93"/>
      <c r="C30" s="33"/>
      <c r="D30" s="34"/>
      <c r="E30" s="35" t="s">
        <v>16</v>
      </c>
      <c r="F30" s="88" t="str">
        <f>E3</f>
        <v>0001</v>
      </c>
      <c r="G30" s="89"/>
      <c r="H30" s="33"/>
      <c r="I30" s="34"/>
      <c r="J30" s="35"/>
      <c r="K30" s="88"/>
      <c r="L30" s="89"/>
      <c r="M30" s="33"/>
      <c r="N30" s="34"/>
      <c r="O30" s="35"/>
      <c r="P30" s="88"/>
      <c r="Q30" s="89"/>
      <c r="R30" s="33"/>
      <c r="S30" s="34"/>
      <c r="T30" s="35"/>
      <c r="U30" s="88"/>
      <c r="V30" s="89"/>
      <c r="W30" s="33"/>
      <c r="X30" s="34"/>
      <c r="Y30" s="35"/>
      <c r="Z30" s="88"/>
      <c r="AA30" s="89"/>
    </row>
    <row r="31" spans="1:27" ht="13.5" thickBot="1">
      <c r="A31" s="100" t="s">
        <v>17</v>
      </c>
      <c r="B31" s="101"/>
      <c r="C31" s="102">
        <f>SUM(F29+K29+P29+U29+Z29)</f>
        <v>6281.08</v>
      </c>
      <c r="D31" s="103"/>
      <c r="E31" s="104"/>
      <c r="F31" s="22"/>
      <c r="G31" s="22"/>
      <c r="H31" s="22"/>
      <c r="I31" s="25"/>
      <c r="J31" s="25"/>
      <c r="K31" s="22"/>
      <c r="L31" s="22"/>
      <c r="M31" s="22"/>
      <c r="N31" s="25"/>
      <c r="O31" s="25"/>
      <c r="P31" s="22"/>
      <c r="Q31" s="22"/>
      <c r="R31" s="22"/>
      <c r="S31" s="25"/>
      <c r="T31" s="25"/>
      <c r="U31" s="22"/>
      <c r="V31" s="22"/>
      <c r="W31" s="22"/>
      <c r="X31" s="25"/>
      <c r="Y31" s="25"/>
      <c r="Z31" s="22"/>
      <c r="AA31" s="22"/>
    </row>
    <row r="33" spans="1:13" ht="12.75">
      <c r="A33" s="107" t="s">
        <v>93</v>
      </c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</row>
  </sheetData>
  <sheetProtection/>
  <mergeCells count="92">
    <mergeCell ref="A33:M33"/>
    <mergeCell ref="A31:B31"/>
    <mergeCell ref="C31:E31"/>
    <mergeCell ref="U29:V29"/>
    <mergeCell ref="Z29:AA29"/>
    <mergeCell ref="F30:G30"/>
    <mergeCell ref="K30:L30"/>
    <mergeCell ref="P30:Q30"/>
    <mergeCell ref="U30:V30"/>
    <mergeCell ref="Z30:AA30"/>
    <mergeCell ref="D28:E28"/>
    <mergeCell ref="I28:J28"/>
    <mergeCell ref="N28:O28"/>
    <mergeCell ref="S28:T28"/>
    <mergeCell ref="X28:Y28"/>
    <mergeCell ref="A29:A30"/>
    <mergeCell ref="B29:B30"/>
    <mergeCell ref="F29:G29"/>
    <mergeCell ref="K29:L29"/>
    <mergeCell ref="P29:Q29"/>
    <mergeCell ref="W26:AA26"/>
    <mergeCell ref="D27:E27"/>
    <mergeCell ref="I27:J27"/>
    <mergeCell ref="N27:O27"/>
    <mergeCell ref="S27:T27"/>
    <mergeCell ref="X27:Y27"/>
    <mergeCell ref="I25:J25"/>
    <mergeCell ref="N25:O25"/>
    <mergeCell ref="S25:T25"/>
    <mergeCell ref="X25:Y25"/>
    <mergeCell ref="A26:A27"/>
    <mergeCell ref="B26:B27"/>
    <mergeCell ref="C26:G26"/>
    <mergeCell ref="H26:L26"/>
    <mergeCell ref="M26:Q26"/>
    <mergeCell ref="R26:V26"/>
    <mergeCell ref="W22:Y22"/>
    <mergeCell ref="Z22:AA22"/>
    <mergeCell ref="A24:A25"/>
    <mergeCell ref="B24:B25"/>
    <mergeCell ref="C24:G24"/>
    <mergeCell ref="H24:L24"/>
    <mergeCell ref="M24:Q24"/>
    <mergeCell ref="R24:V24"/>
    <mergeCell ref="W24:AA24"/>
    <mergeCell ref="D25:E25"/>
    <mergeCell ref="AA6:AA7"/>
    <mergeCell ref="B22:B23"/>
    <mergeCell ref="C22:E22"/>
    <mergeCell ref="F22:G22"/>
    <mergeCell ref="H22:J22"/>
    <mergeCell ref="K22:L22"/>
    <mergeCell ref="M22:O22"/>
    <mergeCell ref="P22:Q22"/>
    <mergeCell ref="R22:T22"/>
    <mergeCell ref="U22:V22"/>
    <mergeCell ref="Q6:Q7"/>
    <mergeCell ref="R6:R7"/>
    <mergeCell ref="S6:U6"/>
    <mergeCell ref="V6:V7"/>
    <mergeCell ref="W6:W7"/>
    <mergeCell ref="X6:Z6"/>
    <mergeCell ref="G6:G7"/>
    <mergeCell ref="H6:H7"/>
    <mergeCell ref="I6:K6"/>
    <mergeCell ref="L6:L7"/>
    <mergeCell ref="M6:M7"/>
    <mergeCell ref="N6:P6"/>
    <mergeCell ref="M4:Q4"/>
    <mergeCell ref="R4:V4"/>
    <mergeCell ref="W4:AA4"/>
    <mergeCell ref="D5:E5"/>
    <mergeCell ref="I5:J5"/>
    <mergeCell ref="N5:O5"/>
    <mergeCell ref="S5:T5"/>
    <mergeCell ref="X5:Y5"/>
    <mergeCell ref="M3:N3"/>
    <mergeCell ref="O3:Q3"/>
    <mergeCell ref="R3:S3"/>
    <mergeCell ref="T3:V3"/>
    <mergeCell ref="W3:X3"/>
    <mergeCell ref="Y3:AA3"/>
    <mergeCell ref="A3:A7"/>
    <mergeCell ref="B3:B7"/>
    <mergeCell ref="C3:D3"/>
    <mergeCell ref="E3:G3"/>
    <mergeCell ref="H3:I3"/>
    <mergeCell ref="J3:L3"/>
    <mergeCell ref="C4:G4"/>
    <mergeCell ref="H4:L4"/>
    <mergeCell ref="C6:C7"/>
    <mergeCell ref="D6:F6"/>
  </mergeCells>
  <printOptions gridLines="1"/>
  <pageMargins left="0.19" right="0.19" top="0.27" bottom="0.17" header="0.17" footer="0.17"/>
  <pageSetup fitToHeight="1" fitToWidth="1" horizontalDpi="600" verticalDpi="600" orientation="landscape" scale="7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3"/>
  <sheetViews>
    <sheetView zoomScalePageLayoutView="0" workbookViewId="0" topLeftCell="A1">
      <selection activeCell="F36" sqref="F36"/>
    </sheetView>
  </sheetViews>
  <sheetFormatPr defaultColWidth="9.140625" defaultRowHeight="12.75"/>
  <cols>
    <col min="1" max="1" width="3.57421875" style="0" customWidth="1"/>
    <col min="2" max="2" width="24.57421875" style="1" customWidth="1"/>
    <col min="3" max="3" width="6.421875" style="0" customWidth="1"/>
    <col min="4" max="4" width="3.7109375" style="0" customWidth="1"/>
    <col min="5" max="5" width="6.7109375" style="0" customWidth="1"/>
    <col min="6" max="6" width="4.00390625" style="0" customWidth="1"/>
    <col min="7" max="7" width="9.8515625" style="0" customWidth="1"/>
    <col min="8" max="8" width="6.140625" style="0" customWidth="1"/>
    <col min="9" max="9" width="3.7109375" style="0" customWidth="1"/>
    <col min="10" max="10" width="6.7109375" style="0" customWidth="1"/>
    <col min="11" max="11" width="3.7109375" style="0" customWidth="1"/>
    <col min="12" max="12" width="11.28125" style="0" customWidth="1"/>
    <col min="13" max="13" width="6.140625" style="0" customWidth="1"/>
    <col min="14" max="14" width="3.7109375" style="0" customWidth="1"/>
    <col min="15" max="15" width="6.7109375" style="0" customWidth="1"/>
    <col min="16" max="16" width="4.28125" style="0" customWidth="1"/>
    <col min="17" max="17" width="8.8515625" style="0" customWidth="1"/>
    <col min="18" max="18" width="6.140625" style="0" customWidth="1"/>
    <col min="19" max="19" width="3.7109375" style="0" customWidth="1"/>
    <col min="20" max="20" width="6.7109375" style="0" customWidth="1"/>
    <col min="21" max="21" width="4.00390625" style="0" customWidth="1"/>
    <col min="22" max="22" width="9.57421875" style="0" customWidth="1"/>
    <col min="23" max="23" width="6.140625" style="0" customWidth="1"/>
    <col min="24" max="24" width="3.7109375" style="0" customWidth="1"/>
    <col min="25" max="25" width="6.7109375" style="0" customWidth="1"/>
    <col min="26" max="26" width="4.140625" style="0" customWidth="1"/>
    <col min="27" max="27" width="9.8515625" style="0" customWidth="1"/>
  </cols>
  <sheetData>
    <row r="1" spans="1:27" ht="12.75">
      <c r="A1" s="22" t="s">
        <v>52</v>
      </c>
      <c r="B1" s="23"/>
      <c r="C1" s="24" t="s">
        <v>32</v>
      </c>
      <c r="D1" s="22"/>
      <c r="E1" s="22"/>
      <c r="F1" s="22"/>
      <c r="G1" s="22"/>
      <c r="H1" s="22" t="s">
        <v>0</v>
      </c>
      <c r="I1" s="22"/>
      <c r="J1" s="22"/>
      <c r="K1" s="22"/>
      <c r="L1" s="24" t="s">
        <v>60</v>
      </c>
      <c r="M1" s="22"/>
      <c r="N1" s="22"/>
      <c r="O1" s="22"/>
      <c r="P1" s="22"/>
      <c r="Q1" s="22"/>
      <c r="R1" s="24"/>
      <c r="S1" s="22"/>
      <c r="T1" s="22"/>
      <c r="U1" s="22"/>
      <c r="V1" s="22"/>
      <c r="W1" s="24"/>
      <c r="X1" s="22"/>
      <c r="Y1" s="22"/>
      <c r="Z1" s="22"/>
      <c r="AA1" s="22"/>
    </row>
    <row r="2" spans="1:27" ht="13.5" thickBot="1">
      <c r="A2" s="22" t="s">
        <v>73</v>
      </c>
      <c r="B2" s="23"/>
      <c r="C2" s="24"/>
      <c r="D2" s="22"/>
      <c r="E2" s="22"/>
      <c r="F2" s="22"/>
      <c r="G2" s="22"/>
      <c r="H2" s="22" t="s">
        <v>51</v>
      </c>
      <c r="I2" s="22"/>
      <c r="J2" s="22"/>
      <c r="K2" s="24"/>
      <c r="L2" s="24" t="s">
        <v>50</v>
      </c>
      <c r="M2" s="22"/>
      <c r="N2" s="22" t="str">
        <f>'New London, CT'!N2</f>
        <v>Aramark Uniform Serivces &amp; Career Apparel, LLC</v>
      </c>
      <c r="O2" s="22"/>
      <c r="P2" s="22"/>
      <c r="Q2" s="22"/>
      <c r="R2" s="24"/>
      <c r="S2" s="22"/>
      <c r="T2" s="22"/>
      <c r="U2" s="22"/>
      <c r="V2" s="22"/>
      <c r="W2" s="24"/>
      <c r="X2" s="22"/>
      <c r="Y2" s="22"/>
      <c r="Z2" s="22"/>
      <c r="AA2" s="22"/>
    </row>
    <row r="3" spans="1:27" s="3" customFormat="1" ht="12.75" customHeight="1">
      <c r="A3" s="85" t="s">
        <v>19</v>
      </c>
      <c r="B3" s="82" t="s">
        <v>18</v>
      </c>
      <c r="C3" s="78" t="s">
        <v>6</v>
      </c>
      <c r="D3" s="79"/>
      <c r="E3" s="59" t="s">
        <v>45</v>
      </c>
      <c r="F3" s="60"/>
      <c r="G3" s="61"/>
      <c r="H3" s="78" t="s">
        <v>6</v>
      </c>
      <c r="I3" s="79"/>
      <c r="J3" s="59" t="s">
        <v>46</v>
      </c>
      <c r="K3" s="60"/>
      <c r="L3" s="61"/>
      <c r="M3" s="78" t="s">
        <v>6</v>
      </c>
      <c r="N3" s="79"/>
      <c r="O3" s="59" t="s">
        <v>47</v>
      </c>
      <c r="P3" s="60"/>
      <c r="Q3" s="61"/>
      <c r="R3" s="78" t="s">
        <v>6</v>
      </c>
      <c r="S3" s="79"/>
      <c r="T3" s="59" t="s">
        <v>48</v>
      </c>
      <c r="U3" s="60"/>
      <c r="V3" s="61"/>
      <c r="W3" s="78" t="s">
        <v>6</v>
      </c>
      <c r="X3" s="79"/>
      <c r="Y3" s="59" t="s">
        <v>49</v>
      </c>
      <c r="Z3" s="60"/>
      <c r="AA3" s="61"/>
    </row>
    <row r="4" spans="1:27" s="3" customFormat="1" ht="12.75">
      <c r="A4" s="86"/>
      <c r="B4" s="83"/>
      <c r="C4" s="62" t="s">
        <v>7</v>
      </c>
      <c r="D4" s="63"/>
      <c r="E4" s="63"/>
      <c r="F4" s="64"/>
      <c r="G4" s="65"/>
      <c r="H4" s="62" t="s">
        <v>20</v>
      </c>
      <c r="I4" s="63"/>
      <c r="J4" s="63"/>
      <c r="K4" s="64"/>
      <c r="L4" s="65"/>
      <c r="M4" s="62" t="s">
        <v>21</v>
      </c>
      <c r="N4" s="63"/>
      <c r="O4" s="63"/>
      <c r="P4" s="64"/>
      <c r="Q4" s="65"/>
      <c r="R4" s="62" t="s">
        <v>22</v>
      </c>
      <c r="S4" s="63"/>
      <c r="T4" s="63"/>
      <c r="U4" s="64"/>
      <c r="V4" s="65"/>
      <c r="W4" s="62" t="s">
        <v>23</v>
      </c>
      <c r="X4" s="63"/>
      <c r="Y4" s="63"/>
      <c r="Z4" s="64"/>
      <c r="AA4" s="65"/>
    </row>
    <row r="5" spans="1:27" s="3" customFormat="1" ht="11.25">
      <c r="A5" s="86"/>
      <c r="B5" s="83"/>
      <c r="C5" s="7" t="s">
        <v>14</v>
      </c>
      <c r="D5" s="77">
        <v>41974</v>
      </c>
      <c r="E5" s="77"/>
      <c r="F5" s="4" t="s">
        <v>15</v>
      </c>
      <c r="G5" s="8">
        <v>42277</v>
      </c>
      <c r="H5" s="7" t="s">
        <v>14</v>
      </c>
      <c r="I5" s="77">
        <v>42278</v>
      </c>
      <c r="J5" s="77"/>
      <c r="K5" s="4" t="s">
        <v>15</v>
      </c>
      <c r="L5" s="8">
        <v>42643</v>
      </c>
      <c r="M5" s="7" t="s">
        <v>14</v>
      </c>
      <c r="N5" s="77">
        <v>42644</v>
      </c>
      <c r="O5" s="77"/>
      <c r="P5" s="4" t="s">
        <v>15</v>
      </c>
      <c r="Q5" s="8">
        <v>43008</v>
      </c>
      <c r="R5" s="7" t="s">
        <v>14</v>
      </c>
      <c r="S5" s="77">
        <v>43009</v>
      </c>
      <c r="T5" s="77"/>
      <c r="U5" s="4" t="s">
        <v>15</v>
      </c>
      <c r="V5" s="8">
        <v>43373</v>
      </c>
      <c r="W5" s="7" t="s">
        <v>14</v>
      </c>
      <c r="X5" s="77">
        <v>43374</v>
      </c>
      <c r="Y5" s="77"/>
      <c r="Z5" s="4" t="s">
        <v>15</v>
      </c>
      <c r="AA5" s="8">
        <v>43738</v>
      </c>
    </row>
    <row r="6" spans="1:27" s="3" customFormat="1" ht="12.75" customHeight="1">
      <c r="A6" s="86"/>
      <c r="B6" s="83"/>
      <c r="C6" s="66" t="s">
        <v>8</v>
      </c>
      <c r="D6" s="68" t="s">
        <v>9</v>
      </c>
      <c r="E6" s="63"/>
      <c r="F6" s="69"/>
      <c r="G6" s="70" t="s">
        <v>13</v>
      </c>
      <c r="H6" s="66" t="s">
        <v>8</v>
      </c>
      <c r="I6" s="68" t="s">
        <v>9</v>
      </c>
      <c r="J6" s="63"/>
      <c r="K6" s="69"/>
      <c r="L6" s="70" t="s">
        <v>13</v>
      </c>
      <c r="M6" s="66" t="s">
        <v>8</v>
      </c>
      <c r="N6" s="68" t="s">
        <v>9</v>
      </c>
      <c r="O6" s="63"/>
      <c r="P6" s="69"/>
      <c r="Q6" s="70" t="s">
        <v>13</v>
      </c>
      <c r="R6" s="66" t="s">
        <v>8</v>
      </c>
      <c r="S6" s="68" t="s">
        <v>9</v>
      </c>
      <c r="T6" s="63"/>
      <c r="U6" s="69"/>
      <c r="V6" s="70" t="s">
        <v>13</v>
      </c>
      <c r="W6" s="66" t="s">
        <v>8</v>
      </c>
      <c r="X6" s="68" t="s">
        <v>9</v>
      </c>
      <c r="Y6" s="63"/>
      <c r="Z6" s="69"/>
      <c r="AA6" s="70" t="s">
        <v>13</v>
      </c>
    </row>
    <row r="7" spans="1:27" s="3" customFormat="1" ht="12" thickBot="1">
      <c r="A7" s="87"/>
      <c r="B7" s="84"/>
      <c r="C7" s="67"/>
      <c r="D7" s="42" t="s">
        <v>10</v>
      </c>
      <c r="E7" s="42" t="s">
        <v>11</v>
      </c>
      <c r="F7" s="43" t="s">
        <v>12</v>
      </c>
      <c r="G7" s="71"/>
      <c r="H7" s="67"/>
      <c r="I7" s="42" t="s">
        <v>10</v>
      </c>
      <c r="J7" s="42" t="s">
        <v>11</v>
      </c>
      <c r="K7" s="43" t="s">
        <v>12</v>
      </c>
      <c r="L7" s="71"/>
      <c r="M7" s="67"/>
      <c r="N7" s="42" t="s">
        <v>10</v>
      </c>
      <c r="O7" s="42" t="s">
        <v>11</v>
      </c>
      <c r="P7" s="43" t="s">
        <v>12</v>
      </c>
      <c r="Q7" s="71"/>
      <c r="R7" s="67"/>
      <c r="S7" s="42" t="s">
        <v>10</v>
      </c>
      <c r="T7" s="42" t="s">
        <v>11</v>
      </c>
      <c r="U7" s="43" t="s">
        <v>12</v>
      </c>
      <c r="V7" s="71"/>
      <c r="W7" s="67"/>
      <c r="X7" s="42" t="s">
        <v>10</v>
      </c>
      <c r="Y7" s="42" t="s">
        <v>11</v>
      </c>
      <c r="Z7" s="43" t="s">
        <v>12</v>
      </c>
      <c r="AA7" s="71"/>
    </row>
    <row r="8" spans="1:27" ht="17.25" customHeight="1">
      <c r="A8" s="46" t="s">
        <v>75</v>
      </c>
      <c r="B8" s="17" t="s">
        <v>36</v>
      </c>
      <c r="C8" s="15">
        <v>0.25</v>
      </c>
      <c r="D8" s="14">
        <v>56</v>
      </c>
      <c r="E8" s="13">
        <f>SUM(C8*D8)</f>
        <v>14</v>
      </c>
      <c r="F8" s="14">
        <v>52</v>
      </c>
      <c r="G8" s="16">
        <f>SUM(E8*F8)</f>
        <v>728</v>
      </c>
      <c r="H8" s="15"/>
      <c r="I8" s="14"/>
      <c r="J8" s="13"/>
      <c r="K8" s="14"/>
      <c r="L8" s="16"/>
      <c r="M8" s="15"/>
      <c r="N8" s="14"/>
      <c r="O8" s="13"/>
      <c r="P8" s="14"/>
      <c r="Q8" s="16"/>
      <c r="R8" s="15"/>
      <c r="S8" s="14"/>
      <c r="T8" s="13"/>
      <c r="U8" s="14"/>
      <c r="V8" s="16"/>
      <c r="W8" s="15"/>
      <c r="X8" s="14"/>
      <c r="Y8" s="13"/>
      <c r="Z8" s="14"/>
      <c r="AA8" s="16"/>
    </row>
    <row r="9" spans="1:27" ht="17.25" customHeight="1">
      <c r="A9" s="46" t="s">
        <v>76</v>
      </c>
      <c r="B9" s="17" t="s">
        <v>37</v>
      </c>
      <c r="C9" s="15">
        <v>0.14</v>
      </c>
      <c r="D9" s="14">
        <v>0</v>
      </c>
      <c r="E9" s="13">
        <f aca="true" t="shared" si="0" ref="E9:E21">SUM(C9*D9)</f>
        <v>0</v>
      </c>
      <c r="F9" s="14">
        <v>52</v>
      </c>
      <c r="G9" s="16">
        <f aca="true" t="shared" si="1" ref="G9:G21">SUM(E9*F9)</f>
        <v>0</v>
      </c>
      <c r="H9" s="15"/>
      <c r="I9" s="14"/>
      <c r="J9" s="13"/>
      <c r="K9" s="14"/>
      <c r="L9" s="16"/>
      <c r="M9" s="15"/>
      <c r="N9" s="14"/>
      <c r="O9" s="13"/>
      <c r="P9" s="14"/>
      <c r="Q9" s="16"/>
      <c r="R9" s="15"/>
      <c r="S9" s="14"/>
      <c r="T9" s="13"/>
      <c r="U9" s="14"/>
      <c r="V9" s="16"/>
      <c r="W9" s="15"/>
      <c r="X9" s="14"/>
      <c r="Y9" s="13"/>
      <c r="Z9" s="14"/>
      <c r="AA9" s="16"/>
    </row>
    <row r="10" spans="1:27" ht="17.25" customHeight="1">
      <c r="A10" s="46" t="s">
        <v>77</v>
      </c>
      <c r="B10" s="17" t="s">
        <v>38</v>
      </c>
      <c r="C10" s="15">
        <v>0.35</v>
      </c>
      <c r="D10" s="14">
        <v>0</v>
      </c>
      <c r="E10" s="13">
        <f t="shared" si="0"/>
        <v>0</v>
      </c>
      <c r="F10" s="14">
        <v>52</v>
      </c>
      <c r="G10" s="16">
        <f t="shared" si="1"/>
        <v>0</v>
      </c>
      <c r="H10" s="15"/>
      <c r="I10" s="14"/>
      <c r="J10" s="13"/>
      <c r="K10" s="14"/>
      <c r="L10" s="16"/>
      <c r="M10" s="15"/>
      <c r="N10" s="14"/>
      <c r="O10" s="13"/>
      <c r="P10" s="14"/>
      <c r="Q10" s="16"/>
      <c r="R10" s="15"/>
      <c r="S10" s="14"/>
      <c r="T10" s="13"/>
      <c r="U10" s="14"/>
      <c r="V10" s="16"/>
      <c r="W10" s="15"/>
      <c r="X10" s="14"/>
      <c r="Y10" s="13"/>
      <c r="Z10" s="14"/>
      <c r="AA10" s="16"/>
    </row>
    <row r="11" spans="1:27" ht="17.25" customHeight="1">
      <c r="A11" s="46" t="s">
        <v>78</v>
      </c>
      <c r="B11" s="17" t="s">
        <v>39</v>
      </c>
      <c r="C11" s="15">
        <v>0.14</v>
      </c>
      <c r="D11" s="14">
        <v>48</v>
      </c>
      <c r="E11" s="13">
        <f t="shared" si="0"/>
        <v>6.720000000000001</v>
      </c>
      <c r="F11" s="14">
        <v>52</v>
      </c>
      <c r="G11" s="16">
        <f t="shared" si="1"/>
        <v>349.44000000000005</v>
      </c>
      <c r="H11" s="15"/>
      <c r="I11" s="14"/>
      <c r="J11" s="13"/>
      <c r="K11" s="14"/>
      <c r="L11" s="16"/>
      <c r="M11" s="15"/>
      <c r="N11" s="14"/>
      <c r="O11" s="13"/>
      <c r="P11" s="14"/>
      <c r="Q11" s="16"/>
      <c r="R11" s="15"/>
      <c r="S11" s="14"/>
      <c r="T11" s="13"/>
      <c r="U11" s="14"/>
      <c r="V11" s="16"/>
      <c r="W11" s="15"/>
      <c r="X11" s="14"/>
      <c r="Y11" s="13"/>
      <c r="Z11" s="14"/>
      <c r="AA11" s="16"/>
    </row>
    <row r="12" spans="1:27" ht="17.25" customHeight="1">
      <c r="A12" s="46" t="s">
        <v>79</v>
      </c>
      <c r="B12" s="17" t="s">
        <v>40</v>
      </c>
      <c r="C12" s="15">
        <v>0.14</v>
      </c>
      <c r="D12" s="14">
        <v>50</v>
      </c>
      <c r="E12" s="13">
        <f t="shared" si="0"/>
        <v>7.000000000000001</v>
      </c>
      <c r="F12" s="14">
        <v>52</v>
      </c>
      <c r="G12" s="16">
        <f t="shared" si="1"/>
        <v>364.00000000000006</v>
      </c>
      <c r="H12" s="15"/>
      <c r="I12" s="14"/>
      <c r="J12" s="13"/>
      <c r="K12" s="14"/>
      <c r="L12" s="16"/>
      <c r="M12" s="15"/>
      <c r="N12" s="14"/>
      <c r="O12" s="13"/>
      <c r="P12" s="14"/>
      <c r="Q12" s="16"/>
      <c r="R12" s="15"/>
      <c r="S12" s="14"/>
      <c r="T12" s="13"/>
      <c r="U12" s="14"/>
      <c r="V12" s="16"/>
      <c r="W12" s="15"/>
      <c r="X12" s="14"/>
      <c r="Y12" s="13"/>
      <c r="Z12" s="14"/>
      <c r="AA12" s="16"/>
    </row>
    <row r="13" spans="1:27" ht="17.25" customHeight="1">
      <c r="A13" s="46" t="s">
        <v>80</v>
      </c>
      <c r="B13" s="17" t="s">
        <v>41</v>
      </c>
      <c r="C13" s="15">
        <v>0.18</v>
      </c>
      <c r="D13" s="14">
        <v>40</v>
      </c>
      <c r="E13" s="13">
        <f t="shared" si="0"/>
        <v>7.199999999999999</v>
      </c>
      <c r="F13" s="14">
        <v>52</v>
      </c>
      <c r="G13" s="16">
        <f t="shared" si="1"/>
        <v>374.4</v>
      </c>
      <c r="H13" s="15"/>
      <c r="I13" s="14"/>
      <c r="J13" s="13"/>
      <c r="K13" s="14"/>
      <c r="L13" s="16"/>
      <c r="M13" s="15"/>
      <c r="N13" s="14"/>
      <c r="O13" s="13"/>
      <c r="P13" s="14"/>
      <c r="Q13" s="16"/>
      <c r="R13" s="15"/>
      <c r="S13" s="14"/>
      <c r="T13" s="13"/>
      <c r="U13" s="14"/>
      <c r="V13" s="16"/>
      <c r="W13" s="15"/>
      <c r="X13" s="14"/>
      <c r="Y13" s="13"/>
      <c r="Z13" s="14"/>
      <c r="AA13" s="16"/>
    </row>
    <row r="14" spans="1:27" ht="17.25" customHeight="1">
      <c r="A14" s="46" t="s">
        <v>81</v>
      </c>
      <c r="B14" s="17" t="s">
        <v>42</v>
      </c>
      <c r="C14" s="15">
        <v>1.25</v>
      </c>
      <c r="D14" s="14">
        <v>0</v>
      </c>
      <c r="E14" s="13">
        <f t="shared" si="0"/>
        <v>0</v>
      </c>
      <c r="F14" s="14">
        <v>52</v>
      </c>
      <c r="G14" s="16">
        <f t="shared" si="1"/>
        <v>0</v>
      </c>
      <c r="H14" s="15"/>
      <c r="I14" s="14"/>
      <c r="J14" s="13"/>
      <c r="K14" s="14"/>
      <c r="L14" s="16"/>
      <c r="M14" s="15"/>
      <c r="N14" s="14"/>
      <c r="O14" s="13"/>
      <c r="P14" s="14"/>
      <c r="Q14" s="16"/>
      <c r="R14" s="15"/>
      <c r="S14" s="14"/>
      <c r="T14" s="13"/>
      <c r="U14" s="14"/>
      <c r="V14" s="16"/>
      <c r="W14" s="15"/>
      <c r="X14" s="14"/>
      <c r="Y14" s="13"/>
      <c r="Z14" s="14"/>
      <c r="AA14" s="16"/>
    </row>
    <row r="15" spans="1:27" ht="17.25" customHeight="1">
      <c r="A15" s="46" t="s">
        <v>82</v>
      </c>
      <c r="B15" s="17" t="s">
        <v>43</v>
      </c>
      <c r="C15" s="15">
        <v>2.5</v>
      </c>
      <c r="D15" s="14">
        <v>9</v>
      </c>
      <c r="E15" s="13">
        <f t="shared" si="0"/>
        <v>22.5</v>
      </c>
      <c r="F15" s="14">
        <v>52</v>
      </c>
      <c r="G15" s="16">
        <f t="shared" si="1"/>
        <v>1170</v>
      </c>
      <c r="H15" s="15"/>
      <c r="I15" s="14"/>
      <c r="J15" s="13"/>
      <c r="K15" s="14"/>
      <c r="L15" s="16"/>
      <c r="M15" s="15"/>
      <c r="N15" s="14"/>
      <c r="O15" s="13"/>
      <c r="P15" s="14"/>
      <c r="Q15" s="16"/>
      <c r="R15" s="15"/>
      <c r="S15" s="14"/>
      <c r="T15" s="13"/>
      <c r="U15" s="14"/>
      <c r="V15" s="16"/>
      <c r="W15" s="15"/>
      <c r="X15" s="14"/>
      <c r="Y15" s="13"/>
      <c r="Z15" s="14"/>
      <c r="AA15" s="16"/>
    </row>
    <row r="16" spans="1:27" ht="17.25" customHeight="1">
      <c r="A16" s="46" t="s">
        <v>83</v>
      </c>
      <c r="B16" s="17" t="s">
        <v>44</v>
      </c>
      <c r="C16" s="15">
        <v>2</v>
      </c>
      <c r="D16" s="14">
        <v>0</v>
      </c>
      <c r="E16" s="13">
        <f t="shared" si="0"/>
        <v>0</v>
      </c>
      <c r="F16" s="14">
        <v>52</v>
      </c>
      <c r="G16" s="16">
        <f t="shared" si="1"/>
        <v>0</v>
      </c>
      <c r="H16" s="15"/>
      <c r="I16" s="14"/>
      <c r="J16" s="13"/>
      <c r="K16" s="14"/>
      <c r="L16" s="16"/>
      <c r="M16" s="15"/>
      <c r="N16" s="14"/>
      <c r="O16" s="13"/>
      <c r="P16" s="14"/>
      <c r="Q16" s="16"/>
      <c r="R16" s="15"/>
      <c r="S16" s="14"/>
      <c r="T16" s="13"/>
      <c r="U16" s="14"/>
      <c r="V16" s="16"/>
      <c r="W16" s="15"/>
      <c r="X16" s="14"/>
      <c r="Y16" s="13"/>
      <c r="Z16" s="14"/>
      <c r="AA16" s="16"/>
    </row>
    <row r="17" spans="1:27" ht="17.25" customHeight="1">
      <c r="A17" s="46" t="s">
        <v>84</v>
      </c>
      <c r="B17" s="17" t="s">
        <v>1</v>
      </c>
      <c r="C17" s="15">
        <v>0.4</v>
      </c>
      <c r="D17" s="14">
        <v>0</v>
      </c>
      <c r="E17" s="13">
        <f t="shared" si="0"/>
        <v>0</v>
      </c>
      <c r="F17" s="14">
        <v>52</v>
      </c>
      <c r="G17" s="16">
        <f t="shared" si="1"/>
        <v>0</v>
      </c>
      <c r="H17" s="15"/>
      <c r="I17" s="14"/>
      <c r="J17" s="13"/>
      <c r="K17" s="14"/>
      <c r="L17" s="16"/>
      <c r="M17" s="15"/>
      <c r="N17" s="14"/>
      <c r="O17" s="13"/>
      <c r="P17" s="14"/>
      <c r="Q17" s="16"/>
      <c r="R17" s="15"/>
      <c r="S17" s="14"/>
      <c r="T17" s="13"/>
      <c r="U17" s="14"/>
      <c r="V17" s="16"/>
      <c r="W17" s="15"/>
      <c r="X17" s="14"/>
      <c r="Y17" s="13"/>
      <c r="Z17" s="14"/>
      <c r="AA17" s="16"/>
    </row>
    <row r="18" spans="1:27" ht="17.25" customHeight="1">
      <c r="A18" s="46" t="s">
        <v>85</v>
      </c>
      <c r="B18" s="17" t="s">
        <v>2</v>
      </c>
      <c r="C18" s="15">
        <v>0.5</v>
      </c>
      <c r="D18" s="14">
        <v>0</v>
      </c>
      <c r="E18" s="13">
        <f t="shared" si="0"/>
        <v>0</v>
      </c>
      <c r="F18" s="14">
        <v>52</v>
      </c>
      <c r="G18" s="16">
        <f t="shared" si="1"/>
        <v>0</v>
      </c>
      <c r="H18" s="15"/>
      <c r="I18" s="14"/>
      <c r="J18" s="13"/>
      <c r="K18" s="14"/>
      <c r="L18" s="16"/>
      <c r="M18" s="15"/>
      <c r="N18" s="14"/>
      <c r="O18" s="13"/>
      <c r="P18" s="14"/>
      <c r="Q18" s="16"/>
      <c r="R18" s="15"/>
      <c r="S18" s="14"/>
      <c r="T18" s="13"/>
      <c r="U18" s="14"/>
      <c r="V18" s="16"/>
      <c r="W18" s="15"/>
      <c r="X18" s="14"/>
      <c r="Y18" s="13"/>
      <c r="Z18" s="14"/>
      <c r="AA18" s="16"/>
    </row>
    <row r="19" spans="1:27" ht="17.25" customHeight="1">
      <c r="A19" s="46" t="s">
        <v>86</v>
      </c>
      <c r="B19" s="17" t="s">
        <v>33</v>
      </c>
      <c r="C19" s="15">
        <v>0.4</v>
      </c>
      <c r="D19" s="14">
        <v>0</v>
      </c>
      <c r="E19" s="13">
        <f>SUM(C19*D19)</f>
        <v>0</v>
      </c>
      <c r="F19" s="14">
        <v>52</v>
      </c>
      <c r="G19" s="16">
        <f>SUM(E19*F19)</f>
        <v>0</v>
      </c>
      <c r="H19" s="15"/>
      <c r="I19" s="14"/>
      <c r="J19" s="13"/>
      <c r="K19" s="14"/>
      <c r="L19" s="16"/>
      <c r="M19" s="15"/>
      <c r="N19" s="14"/>
      <c r="O19" s="13"/>
      <c r="P19" s="14"/>
      <c r="Q19" s="16"/>
      <c r="R19" s="15"/>
      <c r="S19" s="14"/>
      <c r="T19" s="13"/>
      <c r="U19" s="14"/>
      <c r="V19" s="16"/>
      <c r="W19" s="15"/>
      <c r="X19" s="14"/>
      <c r="Y19" s="13"/>
      <c r="Z19" s="14"/>
      <c r="AA19" s="16"/>
    </row>
    <row r="20" spans="1:27" ht="17.25" customHeight="1">
      <c r="A20" s="46" t="s">
        <v>87</v>
      </c>
      <c r="B20" s="17" t="s">
        <v>3</v>
      </c>
      <c r="C20" s="15">
        <v>0.4</v>
      </c>
      <c r="D20" s="14">
        <v>0</v>
      </c>
      <c r="E20" s="13">
        <f>SUM(C20*D20)</f>
        <v>0</v>
      </c>
      <c r="F20" s="14">
        <v>52</v>
      </c>
      <c r="G20" s="16">
        <f>SUM(E20*F20)</f>
        <v>0</v>
      </c>
      <c r="H20" s="15"/>
      <c r="I20" s="14"/>
      <c r="J20" s="13"/>
      <c r="K20" s="14"/>
      <c r="L20" s="16"/>
      <c r="M20" s="15"/>
      <c r="N20" s="14"/>
      <c r="O20" s="13"/>
      <c r="P20" s="14"/>
      <c r="Q20" s="16"/>
      <c r="R20" s="15"/>
      <c r="S20" s="14"/>
      <c r="T20" s="13"/>
      <c r="U20" s="14"/>
      <c r="V20" s="16"/>
      <c r="W20" s="15"/>
      <c r="X20" s="14"/>
      <c r="Y20" s="13"/>
      <c r="Z20" s="14"/>
      <c r="AA20" s="16"/>
    </row>
    <row r="21" spans="1:27" ht="17.25" customHeight="1" thickBot="1">
      <c r="A21" s="46" t="s">
        <v>88</v>
      </c>
      <c r="B21" s="44" t="s">
        <v>4</v>
      </c>
      <c r="C21" s="26">
        <v>0</v>
      </c>
      <c r="D21" s="27">
        <v>0</v>
      </c>
      <c r="E21" s="28">
        <f t="shared" si="0"/>
        <v>0</v>
      </c>
      <c r="F21" s="27">
        <v>52</v>
      </c>
      <c r="G21" s="29">
        <f t="shared" si="1"/>
        <v>0</v>
      </c>
      <c r="H21" s="26"/>
      <c r="I21" s="27"/>
      <c r="J21" s="28"/>
      <c r="K21" s="27"/>
      <c r="L21" s="29"/>
      <c r="M21" s="26"/>
      <c r="N21" s="27"/>
      <c r="O21" s="28"/>
      <c r="P21" s="27"/>
      <c r="Q21" s="29"/>
      <c r="R21" s="26"/>
      <c r="S21" s="27"/>
      <c r="T21" s="28"/>
      <c r="U21" s="27"/>
      <c r="V21" s="29"/>
      <c r="W21" s="26"/>
      <c r="X21" s="27"/>
      <c r="Y21" s="28"/>
      <c r="Z21" s="27"/>
      <c r="AA21" s="29"/>
    </row>
    <row r="22" spans="1:27" ht="13.5" customHeight="1" thickTop="1">
      <c r="A22" s="47" t="s">
        <v>32</v>
      </c>
      <c r="B22" s="94" t="s">
        <v>24</v>
      </c>
      <c r="C22" s="72" t="s">
        <v>25</v>
      </c>
      <c r="D22" s="73"/>
      <c r="E22" s="74"/>
      <c r="F22" s="75" t="s">
        <v>26</v>
      </c>
      <c r="G22" s="76"/>
      <c r="H22" s="72"/>
      <c r="I22" s="73"/>
      <c r="J22" s="74"/>
      <c r="K22" s="75"/>
      <c r="L22" s="76"/>
      <c r="M22" s="72"/>
      <c r="N22" s="73"/>
      <c r="O22" s="74"/>
      <c r="P22" s="75"/>
      <c r="Q22" s="76"/>
      <c r="R22" s="72"/>
      <c r="S22" s="73"/>
      <c r="T22" s="74"/>
      <c r="U22" s="75"/>
      <c r="V22" s="76"/>
      <c r="W22" s="72"/>
      <c r="X22" s="73"/>
      <c r="Y22" s="74"/>
      <c r="Z22" s="75"/>
      <c r="AA22" s="76"/>
    </row>
    <row r="23" spans="1:27" ht="15" customHeight="1">
      <c r="A23" s="48" t="s">
        <v>32</v>
      </c>
      <c r="B23" s="95"/>
      <c r="C23" s="9"/>
      <c r="D23" s="5"/>
      <c r="E23" s="6">
        <f>SUM(E8:E21)</f>
        <v>57.42</v>
      </c>
      <c r="F23" s="5"/>
      <c r="G23" s="10">
        <f>SUM(G8:G21)</f>
        <v>2985.84</v>
      </c>
      <c r="H23" s="9"/>
      <c r="I23" s="5"/>
      <c r="J23" s="6"/>
      <c r="K23" s="5"/>
      <c r="L23" s="10"/>
      <c r="M23" s="9"/>
      <c r="N23" s="5"/>
      <c r="O23" s="6"/>
      <c r="P23" s="5"/>
      <c r="Q23" s="10"/>
      <c r="R23" s="9"/>
      <c r="S23" s="5"/>
      <c r="T23" s="6"/>
      <c r="U23" s="5"/>
      <c r="V23" s="10"/>
      <c r="W23" s="9"/>
      <c r="X23" s="5"/>
      <c r="Y23" s="6"/>
      <c r="Z23" s="5"/>
      <c r="AA23" s="10"/>
    </row>
    <row r="24" spans="1:27" s="2" customFormat="1" ht="16.5" customHeight="1">
      <c r="A24" s="96" t="s">
        <v>89</v>
      </c>
      <c r="B24" s="53" t="s">
        <v>34</v>
      </c>
      <c r="C24" s="55" t="s">
        <v>29</v>
      </c>
      <c r="D24" s="56"/>
      <c r="E24" s="56"/>
      <c r="F24" s="57"/>
      <c r="G24" s="58"/>
      <c r="H24" s="55"/>
      <c r="I24" s="56"/>
      <c r="J24" s="56"/>
      <c r="K24" s="57"/>
      <c r="L24" s="58"/>
      <c r="M24" s="55"/>
      <c r="N24" s="56"/>
      <c r="O24" s="56"/>
      <c r="P24" s="57"/>
      <c r="Q24" s="58"/>
      <c r="R24" s="55"/>
      <c r="S24" s="56"/>
      <c r="T24" s="56"/>
      <c r="U24" s="57"/>
      <c r="V24" s="58"/>
      <c r="W24" s="55"/>
      <c r="X24" s="56"/>
      <c r="Y24" s="56"/>
      <c r="Z24" s="57"/>
      <c r="AA24" s="58"/>
    </row>
    <row r="25" spans="1:27" s="2" customFormat="1" ht="16.5" customHeight="1">
      <c r="A25" s="52"/>
      <c r="B25" s="54"/>
      <c r="C25" s="41">
        <v>0</v>
      </c>
      <c r="D25" s="50">
        <f>SUM(C25*E23)</f>
        <v>0</v>
      </c>
      <c r="E25" s="51"/>
      <c r="F25" s="12">
        <v>52</v>
      </c>
      <c r="G25" s="11">
        <f>SUM(D25*F25)</f>
        <v>0</v>
      </c>
      <c r="H25" s="41"/>
      <c r="I25" s="50"/>
      <c r="J25" s="51"/>
      <c r="K25" s="12"/>
      <c r="L25" s="11"/>
      <c r="M25" s="41"/>
      <c r="N25" s="50"/>
      <c r="O25" s="51"/>
      <c r="P25" s="12"/>
      <c r="Q25" s="11"/>
      <c r="R25" s="41"/>
      <c r="S25" s="50"/>
      <c r="T25" s="51"/>
      <c r="U25" s="12"/>
      <c r="V25" s="11"/>
      <c r="W25" s="41"/>
      <c r="X25" s="50"/>
      <c r="Y25" s="51"/>
      <c r="Z25" s="12"/>
      <c r="AA25" s="11"/>
    </row>
    <row r="26" spans="1:27" s="2" customFormat="1" ht="16.5" customHeight="1">
      <c r="A26" s="96" t="s">
        <v>90</v>
      </c>
      <c r="B26" s="53" t="s">
        <v>35</v>
      </c>
      <c r="C26" s="55" t="s">
        <v>27</v>
      </c>
      <c r="D26" s="56"/>
      <c r="E26" s="56"/>
      <c r="F26" s="57"/>
      <c r="G26" s="58"/>
      <c r="H26" s="55"/>
      <c r="I26" s="56"/>
      <c r="J26" s="56"/>
      <c r="K26" s="57"/>
      <c r="L26" s="58"/>
      <c r="M26" s="55"/>
      <c r="N26" s="56"/>
      <c r="O26" s="56"/>
      <c r="P26" s="57"/>
      <c r="Q26" s="58"/>
      <c r="R26" s="55"/>
      <c r="S26" s="56"/>
      <c r="T26" s="56"/>
      <c r="U26" s="57"/>
      <c r="V26" s="58"/>
      <c r="W26" s="55"/>
      <c r="X26" s="56"/>
      <c r="Y26" s="56"/>
      <c r="Z26" s="57"/>
      <c r="AA26" s="58"/>
    </row>
    <row r="27" spans="1:27" s="2" customFormat="1" ht="16.5" customHeight="1">
      <c r="A27" s="52"/>
      <c r="B27" s="54"/>
      <c r="C27" s="41">
        <v>0</v>
      </c>
      <c r="D27" s="80">
        <f>SUM(C27*E23)</f>
        <v>0</v>
      </c>
      <c r="E27" s="81"/>
      <c r="F27" s="12">
        <v>52</v>
      </c>
      <c r="G27" s="36">
        <f>SUM(D27*F27)</f>
        <v>0</v>
      </c>
      <c r="H27" s="41"/>
      <c r="I27" s="80"/>
      <c r="J27" s="81"/>
      <c r="K27" s="12"/>
      <c r="L27" s="36"/>
      <c r="M27" s="41"/>
      <c r="N27" s="80"/>
      <c r="O27" s="81"/>
      <c r="P27" s="12"/>
      <c r="Q27" s="36"/>
      <c r="R27" s="41"/>
      <c r="S27" s="80"/>
      <c r="T27" s="81"/>
      <c r="U27" s="12"/>
      <c r="V27" s="36"/>
      <c r="W27" s="41"/>
      <c r="X27" s="80"/>
      <c r="Y27" s="81"/>
      <c r="Z27" s="12"/>
      <c r="AA27" s="36"/>
    </row>
    <row r="28" spans="1:27" s="2" customFormat="1" ht="16.5" customHeight="1">
      <c r="A28" s="45" t="s">
        <v>32</v>
      </c>
      <c r="B28" s="38" t="s">
        <v>28</v>
      </c>
      <c r="C28" s="39" t="s">
        <v>30</v>
      </c>
      <c r="D28" s="98">
        <f>SUM(E23+D25+D27)</f>
        <v>57.42</v>
      </c>
      <c r="E28" s="99"/>
      <c r="F28" s="37" t="s">
        <v>31</v>
      </c>
      <c r="G28" s="40">
        <f>SUM(G23+G25+G27)</f>
        <v>2985.84</v>
      </c>
      <c r="H28" s="39"/>
      <c r="I28" s="98"/>
      <c r="J28" s="99"/>
      <c r="K28" s="37"/>
      <c r="L28" s="40"/>
      <c r="M28" s="39"/>
      <c r="N28" s="98"/>
      <c r="O28" s="99"/>
      <c r="P28" s="37"/>
      <c r="Q28" s="40"/>
      <c r="R28" s="39"/>
      <c r="S28" s="98"/>
      <c r="T28" s="99"/>
      <c r="U28" s="37"/>
      <c r="V28" s="40"/>
      <c r="W28" s="39"/>
      <c r="X28" s="98"/>
      <c r="Y28" s="99"/>
      <c r="Z28" s="37"/>
      <c r="AA28" s="40"/>
    </row>
    <row r="29" spans="1:27" ht="16.5" customHeight="1">
      <c r="A29" s="96" t="s">
        <v>32</v>
      </c>
      <c r="B29" s="92" t="s">
        <v>5</v>
      </c>
      <c r="C29" s="30"/>
      <c r="D29" s="31"/>
      <c r="E29" s="32"/>
      <c r="F29" s="90">
        <f>SUM(G28)</f>
        <v>2985.84</v>
      </c>
      <c r="G29" s="91"/>
      <c r="H29" s="30"/>
      <c r="I29" s="31"/>
      <c r="J29" s="32"/>
      <c r="K29" s="90"/>
      <c r="L29" s="91"/>
      <c r="M29" s="30"/>
      <c r="N29" s="31"/>
      <c r="O29" s="32"/>
      <c r="P29" s="90"/>
      <c r="Q29" s="91"/>
      <c r="R29" s="30"/>
      <c r="S29" s="31"/>
      <c r="T29" s="32"/>
      <c r="U29" s="90"/>
      <c r="V29" s="91"/>
      <c r="W29" s="30"/>
      <c r="X29" s="31"/>
      <c r="Y29" s="32"/>
      <c r="Z29" s="90"/>
      <c r="AA29" s="91"/>
    </row>
    <row r="30" spans="1:27" ht="13.5" thickBot="1">
      <c r="A30" s="97"/>
      <c r="B30" s="93"/>
      <c r="C30" s="33"/>
      <c r="D30" s="34"/>
      <c r="E30" s="35" t="s">
        <v>16</v>
      </c>
      <c r="F30" s="88" t="str">
        <f>E3</f>
        <v>0001</v>
      </c>
      <c r="G30" s="89"/>
      <c r="H30" s="33"/>
      <c r="I30" s="34"/>
      <c r="J30" s="35"/>
      <c r="K30" s="88"/>
      <c r="L30" s="89"/>
      <c r="M30" s="33"/>
      <c r="N30" s="34"/>
      <c r="O30" s="35"/>
      <c r="P30" s="88"/>
      <c r="Q30" s="89"/>
      <c r="R30" s="33"/>
      <c r="S30" s="34"/>
      <c r="T30" s="35"/>
      <c r="U30" s="88"/>
      <c r="V30" s="89"/>
      <c r="W30" s="33"/>
      <c r="X30" s="34"/>
      <c r="Y30" s="35"/>
      <c r="Z30" s="88"/>
      <c r="AA30" s="89"/>
    </row>
    <row r="31" spans="1:27" ht="13.5" thickBot="1">
      <c r="A31" s="100" t="s">
        <v>17</v>
      </c>
      <c r="B31" s="101"/>
      <c r="C31" s="102">
        <f>SUM(F29+K29+P29+U29+Z29)</f>
        <v>2985.84</v>
      </c>
      <c r="D31" s="103"/>
      <c r="E31" s="104"/>
      <c r="F31" s="22"/>
      <c r="G31" s="22"/>
      <c r="H31" s="22"/>
      <c r="I31" s="25"/>
      <c r="J31" s="25"/>
      <c r="K31" s="22"/>
      <c r="L31" s="22"/>
      <c r="M31" s="22"/>
      <c r="N31" s="25"/>
      <c r="O31" s="25"/>
      <c r="P31" s="22"/>
      <c r="Q31" s="22"/>
      <c r="R31" s="22"/>
      <c r="S31" s="25"/>
      <c r="T31" s="25"/>
      <c r="U31" s="22"/>
      <c r="V31" s="22"/>
      <c r="W31" s="22"/>
      <c r="X31" s="25"/>
      <c r="Y31" s="25"/>
      <c r="Z31" s="22"/>
      <c r="AA31" s="22"/>
    </row>
    <row r="33" spans="1:12" ht="12.75">
      <c r="A33" s="107" t="s">
        <v>94</v>
      </c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</row>
  </sheetData>
  <sheetProtection/>
  <mergeCells count="92">
    <mergeCell ref="A33:L33"/>
    <mergeCell ref="A31:B31"/>
    <mergeCell ref="C31:E31"/>
    <mergeCell ref="U29:V29"/>
    <mergeCell ref="Z29:AA29"/>
    <mergeCell ref="F30:G30"/>
    <mergeCell ref="K30:L30"/>
    <mergeCell ref="P30:Q30"/>
    <mergeCell ref="U30:V30"/>
    <mergeCell ref="Z30:AA30"/>
    <mergeCell ref="D28:E28"/>
    <mergeCell ref="I28:J28"/>
    <mergeCell ref="N28:O28"/>
    <mergeCell ref="S28:T28"/>
    <mergeCell ref="X28:Y28"/>
    <mergeCell ref="A29:A30"/>
    <mergeCell ref="B29:B30"/>
    <mergeCell ref="F29:G29"/>
    <mergeCell ref="K29:L29"/>
    <mergeCell ref="P29:Q29"/>
    <mergeCell ref="W26:AA26"/>
    <mergeCell ref="D27:E27"/>
    <mergeCell ref="I27:J27"/>
    <mergeCell ref="N27:O27"/>
    <mergeCell ref="S27:T27"/>
    <mergeCell ref="X27:Y27"/>
    <mergeCell ref="I25:J25"/>
    <mergeCell ref="N25:O25"/>
    <mergeCell ref="S25:T25"/>
    <mergeCell ref="X25:Y25"/>
    <mergeCell ref="A26:A27"/>
    <mergeCell ref="B26:B27"/>
    <mergeCell ref="C26:G26"/>
    <mergeCell ref="H26:L26"/>
    <mergeCell ref="M26:Q26"/>
    <mergeCell ref="R26:V26"/>
    <mergeCell ref="W22:Y22"/>
    <mergeCell ref="Z22:AA22"/>
    <mergeCell ref="A24:A25"/>
    <mergeCell ref="B24:B25"/>
    <mergeCell ref="C24:G24"/>
    <mergeCell ref="H24:L24"/>
    <mergeCell ref="M24:Q24"/>
    <mergeCell ref="R24:V24"/>
    <mergeCell ref="W24:AA24"/>
    <mergeCell ref="D25:E25"/>
    <mergeCell ref="AA6:AA7"/>
    <mergeCell ref="B22:B23"/>
    <mergeCell ref="C22:E22"/>
    <mergeCell ref="F22:G22"/>
    <mergeCell ref="H22:J22"/>
    <mergeCell ref="K22:L22"/>
    <mergeCell ref="M22:O22"/>
    <mergeCell ref="P22:Q22"/>
    <mergeCell ref="R22:T22"/>
    <mergeCell ref="U22:V22"/>
    <mergeCell ref="Q6:Q7"/>
    <mergeCell ref="R6:R7"/>
    <mergeCell ref="S6:U6"/>
    <mergeCell ref="V6:V7"/>
    <mergeCell ref="W6:W7"/>
    <mergeCell ref="X6:Z6"/>
    <mergeCell ref="G6:G7"/>
    <mergeCell ref="H6:H7"/>
    <mergeCell ref="I6:K6"/>
    <mergeCell ref="L6:L7"/>
    <mergeCell ref="M6:M7"/>
    <mergeCell ref="N6:P6"/>
    <mergeCell ref="M4:Q4"/>
    <mergeCell ref="R4:V4"/>
    <mergeCell ref="W4:AA4"/>
    <mergeCell ref="D5:E5"/>
    <mergeCell ref="I5:J5"/>
    <mergeCell ref="N5:O5"/>
    <mergeCell ref="S5:T5"/>
    <mergeCell ref="X5:Y5"/>
    <mergeCell ref="M3:N3"/>
    <mergeCell ref="O3:Q3"/>
    <mergeCell ref="R3:S3"/>
    <mergeCell ref="T3:V3"/>
    <mergeCell ref="W3:X3"/>
    <mergeCell ref="Y3:AA3"/>
    <mergeCell ref="A3:A7"/>
    <mergeCell ref="B3:B7"/>
    <mergeCell ref="C3:D3"/>
    <mergeCell ref="E3:G3"/>
    <mergeCell ref="H3:I3"/>
    <mergeCell ref="J3:L3"/>
    <mergeCell ref="C4:G4"/>
    <mergeCell ref="H4:L4"/>
    <mergeCell ref="C6:C7"/>
    <mergeCell ref="D6:F6"/>
  </mergeCells>
  <printOptions gridLines="1"/>
  <pageMargins left="0.19" right="0.19" top="0.27" bottom="0.17" header="0.17" footer="0.17"/>
  <pageSetup fitToHeight="1" fitToWidth="1" horizontalDpi="600" verticalDpi="600" orientation="landscape" scale="7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3"/>
  <sheetViews>
    <sheetView zoomScalePageLayoutView="0" workbookViewId="0" topLeftCell="C1">
      <selection activeCell="AA6" sqref="AA6:AA7"/>
    </sheetView>
  </sheetViews>
  <sheetFormatPr defaultColWidth="9.140625" defaultRowHeight="12.75"/>
  <cols>
    <col min="1" max="1" width="3.57421875" style="0" customWidth="1"/>
    <col min="2" max="2" width="24.57421875" style="1" customWidth="1"/>
    <col min="3" max="3" width="6.421875" style="0" customWidth="1"/>
    <col min="4" max="4" width="3.7109375" style="0" customWidth="1"/>
    <col min="5" max="5" width="6.7109375" style="0" customWidth="1"/>
    <col min="6" max="6" width="4.00390625" style="0" customWidth="1"/>
    <col min="7" max="7" width="9.8515625" style="0" customWidth="1"/>
    <col min="8" max="8" width="6.140625" style="0" customWidth="1"/>
    <col min="9" max="9" width="3.7109375" style="0" customWidth="1"/>
    <col min="10" max="10" width="6.7109375" style="0" customWidth="1"/>
    <col min="11" max="11" width="3.7109375" style="0" customWidth="1"/>
    <col min="12" max="12" width="11.28125" style="0" customWidth="1"/>
    <col min="13" max="13" width="6.140625" style="0" customWidth="1"/>
    <col min="14" max="14" width="3.7109375" style="0" customWidth="1"/>
    <col min="15" max="15" width="6.7109375" style="0" customWidth="1"/>
    <col min="16" max="16" width="4.28125" style="0" customWidth="1"/>
    <col min="17" max="17" width="8.8515625" style="0" customWidth="1"/>
    <col min="18" max="18" width="6.140625" style="0" customWidth="1"/>
    <col min="19" max="19" width="3.7109375" style="0" customWidth="1"/>
    <col min="20" max="20" width="6.7109375" style="0" customWidth="1"/>
    <col min="21" max="21" width="4.00390625" style="0" customWidth="1"/>
    <col min="22" max="22" width="9.57421875" style="0" customWidth="1"/>
    <col min="23" max="23" width="6.140625" style="0" customWidth="1"/>
    <col min="24" max="24" width="3.7109375" style="0" customWidth="1"/>
    <col min="25" max="25" width="6.7109375" style="0" customWidth="1"/>
    <col min="26" max="26" width="4.140625" style="0" customWidth="1"/>
    <col min="27" max="27" width="9.8515625" style="0" customWidth="1"/>
  </cols>
  <sheetData>
    <row r="1" spans="1:27" ht="12.75">
      <c r="A1" s="22" t="s">
        <v>52</v>
      </c>
      <c r="B1" s="23"/>
      <c r="C1" s="24" t="s">
        <v>32</v>
      </c>
      <c r="D1" s="22"/>
      <c r="E1" s="22"/>
      <c r="F1" s="22"/>
      <c r="G1" s="22"/>
      <c r="H1" s="22" t="s">
        <v>0</v>
      </c>
      <c r="I1" s="22"/>
      <c r="J1" s="22"/>
      <c r="K1" s="22"/>
      <c r="L1" s="24" t="s">
        <v>61</v>
      </c>
      <c r="M1" s="22"/>
      <c r="N1" s="22"/>
      <c r="O1" s="22"/>
      <c r="P1" s="22"/>
      <c r="Q1" s="22"/>
      <c r="R1" s="24"/>
      <c r="S1" s="22"/>
      <c r="T1" s="22"/>
      <c r="U1" s="22"/>
      <c r="V1" s="22"/>
      <c r="W1" s="24"/>
      <c r="X1" s="22"/>
      <c r="Y1" s="22"/>
      <c r="Z1" s="22"/>
      <c r="AA1" s="22"/>
    </row>
    <row r="2" spans="1:27" ht="13.5" thickBot="1">
      <c r="A2" s="22" t="s">
        <v>73</v>
      </c>
      <c r="B2" s="23"/>
      <c r="C2" s="24"/>
      <c r="D2" s="22"/>
      <c r="E2" s="22"/>
      <c r="F2" s="22"/>
      <c r="G2" s="22"/>
      <c r="H2" s="22" t="s">
        <v>51</v>
      </c>
      <c r="I2" s="22"/>
      <c r="J2" s="22"/>
      <c r="K2" s="24"/>
      <c r="L2" s="24" t="s">
        <v>50</v>
      </c>
      <c r="M2" s="22"/>
      <c r="N2" s="22" t="str">
        <f>'New London, CT'!N2</f>
        <v>Aramark Uniform Serivces &amp; Career Apparel, LLC</v>
      </c>
      <c r="O2" s="22"/>
      <c r="P2" s="22"/>
      <c r="Q2" s="22"/>
      <c r="R2" s="24"/>
      <c r="S2" s="22"/>
      <c r="T2" s="22"/>
      <c r="U2" s="22"/>
      <c r="V2" s="22"/>
      <c r="W2" s="24"/>
      <c r="X2" s="22"/>
      <c r="Y2" s="22"/>
      <c r="Z2" s="22"/>
      <c r="AA2" s="22"/>
    </row>
    <row r="3" spans="1:27" s="3" customFormat="1" ht="12.75" customHeight="1">
      <c r="A3" s="85" t="s">
        <v>19</v>
      </c>
      <c r="B3" s="82" t="s">
        <v>18</v>
      </c>
      <c r="C3" s="78" t="s">
        <v>6</v>
      </c>
      <c r="D3" s="79"/>
      <c r="E3" s="59" t="s">
        <v>45</v>
      </c>
      <c r="F3" s="60"/>
      <c r="G3" s="61"/>
      <c r="H3" s="78" t="s">
        <v>6</v>
      </c>
      <c r="I3" s="79"/>
      <c r="J3" s="59" t="s">
        <v>46</v>
      </c>
      <c r="K3" s="60"/>
      <c r="L3" s="61"/>
      <c r="M3" s="78" t="s">
        <v>6</v>
      </c>
      <c r="N3" s="79"/>
      <c r="O3" s="59" t="s">
        <v>47</v>
      </c>
      <c r="P3" s="60"/>
      <c r="Q3" s="61"/>
      <c r="R3" s="78" t="s">
        <v>6</v>
      </c>
      <c r="S3" s="79"/>
      <c r="T3" s="59" t="s">
        <v>48</v>
      </c>
      <c r="U3" s="60"/>
      <c r="V3" s="61"/>
      <c r="W3" s="78" t="s">
        <v>6</v>
      </c>
      <c r="X3" s="79"/>
      <c r="Y3" s="59" t="s">
        <v>49</v>
      </c>
      <c r="Z3" s="60"/>
      <c r="AA3" s="61"/>
    </row>
    <row r="4" spans="1:27" s="3" customFormat="1" ht="12.75">
      <c r="A4" s="86"/>
      <c r="B4" s="83"/>
      <c r="C4" s="62" t="s">
        <v>7</v>
      </c>
      <c r="D4" s="63"/>
      <c r="E4" s="63"/>
      <c r="F4" s="64"/>
      <c r="G4" s="65"/>
      <c r="H4" s="62" t="s">
        <v>20</v>
      </c>
      <c r="I4" s="63"/>
      <c r="J4" s="63"/>
      <c r="K4" s="64"/>
      <c r="L4" s="65"/>
      <c r="M4" s="62" t="s">
        <v>21</v>
      </c>
      <c r="N4" s="63"/>
      <c r="O4" s="63"/>
      <c r="P4" s="64"/>
      <c r="Q4" s="65"/>
      <c r="R4" s="62" t="s">
        <v>22</v>
      </c>
      <c r="S4" s="63"/>
      <c r="T4" s="63"/>
      <c r="U4" s="64"/>
      <c r="V4" s="65"/>
      <c r="W4" s="62" t="s">
        <v>23</v>
      </c>
      <c r="X4" s="63"/>
      <c r="Y4" s="63"/>
      <c r="Z4" s="64"/>
      <c r="AA4" s="65"/>
    </row>
    <row r="5" spans="1:27" s="3" customFormat="1" ht="11.25">
      <c r="A5" s="86"/>
      <c r="B5" s="83"/>
      <c r="C5" s="7" t="s">
        <v>14</v>
      </c>
      <c r="D5" s="77">
        <v>42005</v>
      </c>
      <c r="E5" s="77"/>
      <c r="F5" s="4" t="s">
        <v>15</v>
      </c>
      <c r="G5" s="8">
        <v>42277</v>
      </c>
      <c r="H5" s="7" t="s">
        <v>14</v>
      </c>
      <c r="I5" s="77">
        <v>42278</v>
      </c>
      <c r="J5" s="77"/>
      <c r="K5" s="4" t="s">
        <v>15</v>
      </c>
      <c r="L5" s="8">
        <v>42643</v>
      </c>
      <c r="M5" s="7" t="s">
        <v>14</v>
      </c>
      <c r="N5" s="77">
        <v>42644</v>
      </c>
      <c r="O5" s="77"/>
      <c r="P5" s="4" t="s">
        <v>15</v>
      </c>
      <c r="Q5" s="8">
        <v>43008</v>
      </c>
      <c r="R5" s="7" t="s">
        <v>14</v>
      </c>
      <c r="S5" s="77">
        <v>43009</v>
      </c>
      <c r="T5" s="77"/>
      <c r="U5" s="4" t="s">
        <v>15</v>
      </c>
      <c r="V5" s="8">
        <v>43373</v>
      </c>
      <c r="W5" s="7" t="s">
        <v>14</v>
      </c>
      <c r="X5" s="77">
        <v>43374</v>
      </c>
      <c r="Y5" s="77"/>
      <c r="Z5" s="4" t="s">
        <v>15</v>
      </c>
      <c r="AA5" s="8">
        <v>43738</v>
      </c>
    </row>
    <row r="6" spans="1:27" s="3" customFormat="1" ht="12.75" customHeight="1">
      <c r="A6" s="86"/>
      <c r="B6" s="83"/>
      <c r="C6" s="66" t="s">
        <v>8</v>
      </c>
      <c r="D6" s="68" t="s">
        <v>9</v>
      </c>
      <c r="E6" s="63"/>
      <c r="F6" s="69"/>
      <c r="G6" s="70" t="s">
        <v>13</v>
      </c>
      <c r="H6" s="66" t="s">
        <v>8</v>
      </c>
      <c r="I6" s="68" t="s">
        <v>9</v>
      </c>
      <c r="J6" s="63"/>
      <c r="K6" s="69"/>
      <c r="L6" s="70" t="s">
        <v>13</v>
      </c>
      <c r="M6" s="66" t="s">
        <v>8</v>
      </c>
      <c r="N6" s="68" t="s">
        <v>9</v>
      </c>
      <c r="O6" s="63"/>
      <c r="P6" s="69"/>
      <c r="Q6" s="70" t="s">
        <v>13</v>
      </c>
      <c r="R6" s="66" t="s">
        <v>8</v>
      </c>
      <c r="S6" s="68" t="s">
        <v>9</v>
      </c>
      <c r="T6" s="63"/>
      <c r="U6" s="69"/>
      <c r="V6" s="70" t="s">
        <v>13</v>
      </c>
      <c r="W6" s="66" t="s">
        <v>8</v>
      </c>
      <c r="X6" s="68" t="s">
        <v>9</v>
      </c>
      <c r="Y6" s="63"/>
      <c r="Z6" s="69"/>
      <c r="AA6" s="70" t="s">
        <v>13</v>
      </c>
    </row>
    <row r="7" spans="1:27" s="3" customFormat="1" ht="12" thickBot="1">
      <c r="A7" s="87"/>
      <c r="B7" s="84"/>
      <c r="C7" s="67"/>
      <c r="D7" s="42" t="s">
        <v>10</v>
      </c>
      <c r="E7" s="42" t="s">
        <v>11</v>
      </c>
      <c r="F7" s="43" t="s">
        <v>12</v>
      </c>
      <c r="G7" s="71"/>
      <c r="H7" s="67"/>
      <c r="I7" s="42" t="s">
        <v>10</v>
      </c>
      <c r="J7" s="42" t="s">
        <v>11</v>
      </c>
      <c r="K7" s="43" t="s">
        <v>12</v>
      </c>
      <c r="L7" s="71"/>
      <c r="M7" s="67"/>
      <c r="N7" s="42" t="s">
        <v>10</v>
      </c>
      <c r="O7" s="42" t="s">
        <v>11</v>
      </c>
      <c r="P7" s="43" t="s">
        <v>12</v>
      </c>
      <c r="Q7" s="71"/>
      <c r="R7" s="67"/>
      <c r="S7" s="42" t="s">
        <v>10</v>
      </c>
      <c r="T7" s="42" t="s">
        <v>11</v>
      </c>
      <c r="U7" s="43" t="s">
        <v>12</v>
      </c>
      <c r="V7" s="71"/>
      <c r="W7" s="67"/>
      <c r="X7" s="42" t="s">
        <v>10</v>
      </c>
      <c r="Y7" s="42" t="s">
        <v>11</v>
      </c>
      <c r="Z7" s="43" t="s">
        <v>12</v>
      </c>
      <c r="AA7" s="71"/>
    </row>
    <row r="8" spans="1:27" ht="17.25" customHeight="1">
      <c r="A8" s="46" t="s">
        <v>75</v>
      </c>
      <c r="B8" s="17" t="s">
        <v>36</v>
      </c>
      <c r="C8" s="15">
        <v>0.25</v>
      </c>
      <c r="D8" s="14">
        <v>35</v>
      </c>
      <c r="E8" s="13">
        <f>SUM(C8*D8)</f>
        <v>8.75</v>
      </c>
      <c r="F8" s="14">
        <v>52</v>
      </c>
      <c r="G8" s="16">
        <f>SUM(E8*F8)</f>
        <v>455</v>
      </c>
      <c r="H8" s="15"/>
      <c r="I8" s="14"/>
      <c r="J8" s="13"/>
      <c r="K8" s="14"/>
      <c r="L8" s="16"/>
      <c r="M8" s="15"/>
      <c r="N8" s="14"/>
      <c r="O8" s="13"/>
      <c r="P8" s="14"/>
      <c r="Q8" s="16"/>
      <c r="R8" s="15"/>
      <c r="S8" s="14"/>
      <c r="T8" s="13"/>
      <c r="U8" s="14"/>
      <c r="V8" s="16"/>
      <c r="W8" s="15"/>
      <c r="X8" s="14"/>
      <c r="Y8" s="13"/>
      <c r="Z8" s="14"/>
      <c r="AA8" s="16"/>
    </row>
    <row r="9" spans="1:27" ht="17.25" customHeight="1">
      <c r="A9" s="46" t="s">
        <v>76</v>
      </c>
      <c r="B9" s="17" t="s">
        <v>37</v>
      </c>
      <c r="C9" s="15">
        <v>0.14</v>
      </c>
      <c r="D9" s="14">
        <v>0</v>
      </c>
      <c r="E9" s="13">
        <f aca="true" t="shared" si="0" ref="E9:E21">SUM(C9*D9)</f>
        <v>0</v>
      </c>
      <c r="F9" s="14">
        <v>52</v>
      </c>
      <c r="G9" s="16">
        <f aca="true" t="shared" si="1" ref="G9:G21">SUM(E9*F9)</f>
        <v>0</v>
      </c>
      <c r="H9" s="15"/>
      <c r="I9" s="14"/>
      <c r="J9" s="13"/>
      <c r="K9" s="14"/>
      <c r="L9" s="16"/>
      <c r="M9" s="15"/>
      <c r="N9" s="14"/>
      <c r="O9" s="13"/>
      <c r="P9" s="14"/>
      <c r="Q9" s="16"/>
      <c r="R9" s="15"/>
      <c r="S9" s="14"/>
      <c r="T9" s="13"/>
      <c r="U9" s="14"/>
      <c r="V9" s="16"/>
      <c r="W9" s="15"/>
      <c r="X9" s="14"/>
      <c r="Y9" s="13"/>
      <c r="Z9" s="14"/>
      <c r="AA9" s="16"/>
    </row>
    <row r="10" spans="1:27" ht="17.25" customHeight="1">
      <c r="A10" s="46" t="s">
        <v>77</v>
      </c>
      <c r="B10" s="17" t="s">
        <v>38</v>
      </c>
      <c r="C10" s="15">
        <v>0.35</v>
      </c>
      <c r="D10" s="14">
        <v>0</v>
      </c>
      <c r="E10" s="13">
        <f t="shared" si="0"/>
        <v>0</v>
      </c>
      <c r="F10" s="14">
        <v>52</v>
      </c>
      <c r="G10" s="16">
        <f t="shared" si="1"/>
        <v>0</v>
      </c>
      <c r="H10" s="15"/>
      <c r="I10" s="14"/>
      <c r="J10" s="13"/>
      <c r="K10" s="14"/>
      <c r="L10" s="16"/>
      <c r="M10" s="15"/>
      <c r="N10" s="14"/>
      <c r="O10" s="13"/>
      <c r="P10" s="14"/>
      <c r="Q10" s="16"/>
      <c r="R10" s="15"/>
      <c r="S10" s="14"/>
      <c r="T10" s="13"/>
      <c r="U10" s="14"/>
      <c r="V10" s="16"/>
      <c r="W10" s="15"/>
      <c r="X10" s="14"/>
      <c r="Y10" s="13"/>
      <c r="Z10" s="14"/>
      <c r="AA10" s="16"/>
    </row>
    <row r="11" spans="1:27" ht="17.25" customHeight="1">
      <c r="A11" s="46" t="s">
        <v>78</v>
      </c>
      <c r="B11" s="17" t="s">
        <v>39</v>
      </c>
      <c r="C11" s="15">
        <v>0.14</v>
      </c>
      <c r="D11" s="14">
        <v>80</v>
      </c>
      <c r="E11" s="13">
        <f t="shared" si="0"/>
        <v>11.200000000000001</v>
      </c>
      <c r="F11" s="14">
        <v>52</v>
      </c>
      <c r="G11" s="16">
        <f t="shared" si="1"/>
        <v>582.4000000000001</v>
      </c>
      <c r="H11" s="15"/>
      <c r="I11" s="14"/>
      <c r="J11" s="13"/>
      <c r="K11" s="14"/>
      <c r="L11" s="16"/>
      <c r="M11" s="15"/>
      <c r="N11" s="14"/>
      <c r="O11" s="13"/>
      <c r="P11" s="14"/>
      <c r="Q11" s="16"/>
      <c r="R11" s="15"/>
      <c r="S11" s="14"/>
      <c r="T11" s="13"/>
      <c r="U11" s="14"/>
      <c r="V11" s="16"/>
      <c r="W11" s="15"/>
      <c r="X11" s="14"/>
      <c r="Y11" s="13"/>
      <c r="Z11" s="14"/>
      <c r="AA11" s="16"/>
    </row>
    <row r="12" spans="1:27" ht="17.25" customHeight="1">
      <c r="A12" s="46" t="s">
        <v>79</v>
      </c>
      <c r="B12" s="17" t="s">
        <v>40</v>
      </c>
      <c r="C12" s="15">
        <v>0.14</v>
      </c>
      <c r="D12" s="14">
        <v>10</v>
      </c>
      <c r="E12" s="13">
        <f t="shared" si="0"/>
        <v>1.4000000000000001</v>
      </c>
      <c r="F12" s="14">
        <v>52</v>
      </c>
      <c r="G12" s="16">
        <f t="shared" si="1"/>
        <v>72.80000000000001</v>
      </c>
      <c r="H12" s="15"/>
      <c r="I12" s="14"/>
      <c r="J12" s="13"/>
      <c r="K12" s="14"/>
      <c r="L12" s="16"/>
      <c r="M12" s="15"/>
      <c r="N12" s="14"/>
      <c r="O12" s="13"/>
      <c r="P12" s="14"/>
      <c r="Q12" s="16"/>
      <c r="R12" s="15"/>
      <c r="S12" s="14"/>
      <c r="T12" s="13"/>
      <c r="U12" s="14"/>
      <c r="V12" s="16"/>
      <c r="W12" s="15"/>
      <c r="X12" s="14"/>
      <c r="Y12" s="13"/>
      <c r="Z12" s="14"/>
      <c r="AA12" s="16"/>
    </row>
    <row r="13" spans="1:27" ht="17.25" customHeight="1">
      <c r="A13" s="46" t="s">
        <v>80</v>
      </c>
      <c r="B13" s="17" t="s">
        <v>41</v>
      </c>
      <c r="C13" s="15">
        <v>0.18</v>
      </c>
      <c r="D13" s="14">
        <v>50</v>
      </c>
      <c r="E13" s="13">
        <f t="shared" si="0"/>
        <v>9</v>
      </c>
      <c r="F13" s="14">
        <v>52</v>
      </c>
      <c r="G13" s="16">
        <f t="shared" si="1"/>
        <v>468</v>
      </c>
      <c r="H13" s="15"/>
      <c r="I13" s="14"/>
      <c r="J13" s="13"/>
      <c r="K13" s="14"/>
      <c r="L13" s="16"/>
      <c r="M13" s="15"/>
      <c r="N13" s="14"/>
      <c r="O13" s="13"/>
      <c r="P13" s="14"/>
      <c r="Q13" s="16"/>
      <c r="R13" s="15"/>
      <c r="S13" s="14"/>
      <c r="T13" s="13"/>
      <c r="U13" s="14"/>
      <c r="V13" s="16"/>
      <c r="W13" s="15"/>
      <c r="X13" s="14"/>
      <c r="Y13" s="13"/>
      <c r="Z13" s="14"/>
      <c r="AA13" s="16"/>
    </row>
    <row r="14" spans="1:27" ht="17.25" customHeight="1">
      <c r="A14" s="46" t="s">
        <v>81</v>
      </c>
      <c r="B14" s="17" t="s">
        <v>42</v>
      </c>
      <c r="C14" s="15">
        <v>1.25</v>
      </c>
      <c r="D14" s="14">
        <v>2</v>
      </c>
      <c r="E14" s="13">
        <f t="shared" si="0"/>
        <v>2.5</v>
      </c>
      <c r="F14" s="14">
        <v>52</v>
      </c>
      <c r="G14" s="16">
        <f t="shared" si="1"/>
        <v>130</v>
      </c>
      <c r="H14" s="15"/>
      <c r="I14" s="14"/>
      <c r="J14" s="13"/>
      <c r="K14" s="14"/>
      <c r="L14" s="16"/>
      <c r="M14" s="15"/>
      <c r="N14" s="14"/>
      <c r="O14" s="13"/>
      <c r="P14" s="14"/>
      <c r="Q14" s="16"/>
      <c r="R14" s="15"/>
      <c r="S14" s="14"/>
      <c r="T14" s="13"/>
      <c r="U14" s="14"/>
      <c r="V14" s="16"/>
      <c r="W14" s="15"/>
      <c r="X14" s="14"/>
      <c r="Y14" s="13"/>
      <c r="Z14" s="14"/>
      <c r="AA14" s="16"/>
    </row>
    <row r="15" spans="1:27" ht="17.25" customHeight="1">
      <c r="A15" s="46" t="s">
        <v>82</v>
      </c>
      <c r="B15" s="17" t="s">
        <v>43</v>
      </c>
      <c r="C15" s="15">
        <v>2.5</v>
      </c>
      <c r="D15" s="14">
        <v>5</v>
      </c>
      <c r="E15" s="13">
        <f t="shared" si="0"/>
        <v>12.5</v>
      </c>
      <c r="F15" s="14">
        <v>52</v>
      </c>
      <c r="G15" s="16">
        <f t="shared" si="1"/>
        <v>650</v>
      </c>
      <c r="H15" s="15"/>
      <c r="I15" s="14"/>
      <c r="J15" s="13"/>
      <c r="K15" s="14"/>
      <c r="L15" s="16"/>
      <c r="M15" s="15"/>
      <c r="N15" s="14"/>
      <c r="O15" s="13"/>
      <c r="P15" s="14"/>
      <c r="Q15" s="16"/>
      <c r="R15" s="15"/>
      <c r="S15" s="14"/>
      <c r="T15" s="13"/>
      <c r="U15" s="14"/>
      <c r="V15" s="16"/>
      <c r="W15" s="15"/>
      <c r="X15" s="14"/>
      <c r="Y15" s="13"/>
      <c r="Z15" s="14"/>
      <c r="AA15" s="16"/>
    </row>
    <row r="16" spans="1:27" ht="17.25" customHeight="1">
      <c r="A16" s="46" t="s">
        <v>83</v>
      </c>
      <c r="B16" s="17" t="s">
        <v>44</v>
      </c>
      <c r="C16" s="15">
        <v>2</v>
      </c>
      <c r="D16" s="14">
        <v>6</v>
      </c>
      <c r="E16" s="13">
        <f t="shared" si="0"/>
        <v>12</v>
      </c>
      <c r="F16" s="14">
        <v>52</v>
      </c>
      <c r="G16" s="16">
        <f t="shared" si="1"/>
        <v>624</v>
      </c>
      <c r="H16" s="15"/>
      <c r="I16" s="14"/>
      <c r="J16" s="13"/>
      <c r="K16" s="14"/>
      <c r="L16" s="16"/>
      <c r="M16" s="15"/>
      <c r="N16" s="14"/>
      <c r="O16" s="13"/>
      <c r="P16" s="14"/>
      <c r="Q16" s="16"/>
      <c r="R16" s="15"/>
      <c r="S16" s="14"/>
      <c r="T16" s="13"/>
      <c r="U16" s="14"/>
      <c r="V16" s="16"/>
      <c r="W16" s="15"/>
      <c r="X16" s="14"/>
      <c r="Y16" s="13"/>
      <c r="Z16" s="14"/>
      <c r="AA16" s="16"/>
    </row>
    <row r="17" spans="1:27" ht="17.25" customHeight="1">
      <c r="A17" s="46" t="s">
        <v>84</v>
      </c>
      <c r="B17" s="17" t="s">
        <v>1</v>
      </c>
      <c r="C17" s="15">
        <v>0.4</v>
      </c>
      <c r="D17" s="14">
        <v>0</v>
      </c>
      <c r="E17" s="13">
        <f t="shared" si="0"/>
        <v>0</v>
      </c>
      <c r="F17" s="14">
        <v>52</v>
      </c>
      <c r="G17" s="16">
        <f t="shared" si="1"/>
        <v>0</v>
      </c>
      <c r="H17" s="15"/>
      <c r="I17" s="14"/>
      <c r="J17" s="13"/>
      <c r="K17" s="14"/>
      <c r="L17" s="16"/>
      <c r="M17" s="15"/>
      <c r="N17" s="14"/>
      <c r="O17" s="13"/>
      <c r="P17" s="14"/>
      <c r="Q17" s="16"/>
      <c r="R17" s="15"/>
      <c r="S17" s="14"/>
      <c r="T17" s="13"/>
      <c r="U17" s="14"/>
      <c r="V17" s="16"/>
      <c r="W17" s="15"/>
      <c r="X17" s="14"/>
      <c r="Y17" s="13"/>
      <c r="Z17" s="14"/>
      <c r="AA17" s="16"/>
    </row>
    <row r="18" spans="1:27" ht="17.25" customHeight="1">
      <c r="A18" s="46" t="s">
        <v>85</v>
      </c>
      <c r="B18" s="17" t="s">
        <v>2</v>
      </c>
      <c r="C18" s="15">
        <v>0.5</v>
      </c>
      <c r="D18" s="14">
        <v>0</v>
      </c>
      <c r="E18" s="13">
        <f t="shared" si="0"/>
        <v>0</v>
      </c>
      <c r="F18" s="14">
        <v>52</v>
      </c>
      <c r="G18" s="16">
        <f t="shared" si="1"/>
        <v>0</v>
      </c>
      <c r="H18" s="15"/>
      <c r="I18" s="14"/>
      <c r="J18" s="13"/>
      <c r="K18" s="14"/>
      <c r="L18" s="16"/>
      <c r="M18" s="15"/>
      <c r="N18" s="14"/>
      <c r="O18" s="13"/>
      <c r="P18" s="14"/>
      <c r="Q18" s="16"/>
      <c r="R18" s="15"/>
      <c r="S18" s="14"/>
      <c r="T18" s="13"/>
      <c r="U18" s="14"/>
      <c r="V18" s="16"/>
      <c r="W18" s="15"/>
      <c r="X18" s="14"/>
      <c r="Y18" s="13"/>
      <c r="Z18" s="14"/>
      <c r="AA18" s="16"/>
    </row>
    <row r="19" spans="1:27" ht="17.25" customHeight="1">
      <c r="A19" s="46" t="s">
        <v>86</v>
      </c>
      <c r="B19" s="17" t="s">
        <v>33</v>
      </c>
      <c r="C19" s="15">
        <v>0.4</v>
      </c>
      <c r="D19" s="14">
        <v>0</v>
      </c>
      <c r="E19" s="13">
        <f>SUM(C19*D19)</f>
        <v>0</v>
      </c>
      <c r="F19" s="14">
        <v>52</v>
      </c>
      <c r="G19" s="16">
        <f>SUM(E19*F19)</f>
        <v>0</v>
      </c>
      <c r="H19" s="15"/>
      <c r="I19" s="14"/>
      <c r="J19" s="13"/>
      <c r="K19" s="14"/>
      <c r="L19" s="16"/>
      <c r="M19" s="15"/>
      <c r="N19" s="14"/>
      <c r="O19" s="13"/>
      <c r="P19" s="14"/>
      <c r="Q19" s="16"/>
      <c r="R19" s="15"/>
      <c r="S19" s="14"/>
      <c r="T19" s="13"/>
      <c r="U19" s="14"/>
      <c r="V19" s="16"/>
      <c r="W19" s="15"/>
      <c r="X19" s="14"/>
      <c r="Y19" s="13"/>
      <c r="Z19" s="14"/>
      <c r="AA19" s="16"/>
    </row>
    <row r="20" spans="1:27" ht="17.25" customHeight="1">
      <c r="A20" s="46" t="s">
        <v>87</v>
      </c>
      <c r="B20" s="17" t="s">
        <v>3</v>
      </c>
      <c r="C20" s="15">
        <v>0.4</v>
      </c>
      <c r="D20" s="14">
        <v>0</v>
      </c>
      <c r="E20" s="13">
        <f>SUM(C20*D20)</f>
        <v>0</v>
      </c>
      <c r="F20" s="14">
        <v>52</v>
      </c>
      <c r="G20" s="16">
        <f>SUM(E20*F20)</f>
        <v>0</v>
      </c>
      <c r="H20" s="15"/>
      <c r="I20" s="14"/>
      <c r="J20" s="13"/>
      <c r="K20" s="14"/>
      <c r="L20" s="16"/>
      <c r="M20" s="15"/>
      <c r="N20" s="14"/>
      <c r="O20" s="13"/>
      <c r="P20" s="14"/>
      <c r="Q20" s="16"/>
      <c r="R20" s="15"/>
      <c r="S20" s="14"/>
      <c r="T20" s="13"/>
      <c r="U20" s="14"/>
      <c r="V20" s="16"/>
      <c r="W20" s="15"/>
      <c r="X20" s="14"/>
      <c r="Y20" s="13"/>
      <c r="Z20" s="14"/>
      <c r="AA20" s="16"/>
    </row>
    <row r="21" spans="1:27" ht="17.25" customHeight="1" thickBot="1">
      <c r="A21" s="46" t="s">
        <v>88</v>
      </c>
      <c r="B21" s="44" t="s">
        <v>4</v>
      </c>
      <c r="C21" s="26">
        <v>0</v>
      </c>
      <c r="D21" s="27">
        <v>0</v>
      </c>
      <c r="E21" s="28">
        <f t="shared" si="0"/>
        <v>0</v>
      </c>
      <c r="F21" s="27">
        <v>52</v>
      </c>
      <c r="G21" s="29">
        <f t="shared" si="1"/>
        <v>0</v>
      </c>
      <c r="H21" s="26"/>
      <c r="I21" s="27"/>
      <c r="J21" s="28"/>
      <c r="K21" s="27"/>
      <c r="L21" s="29"/>
      <c r="M21" s="26"/>
      <c r="N21" s="27"/>
      <c r="O21" s="28"/>
      <c r="P21" s="27"/>
      <c r="Q21" s="29"/>
      <c r="R21" s="26"/>
      <c r="S21" s="27"/>
      <c r="T21" s="28"/>
      <c r="U21" s="27"/>
      <c r="V21" s="29"/>
      <c r="W21" s="26"/>
      <c r="X21" s="27"/>
      <c r="Y21" s="28"/>
      <c r="Z21" s="27"/>
      <c r="AA21" s="29"/>
    </row>
    <row r="22" spans="1:27" ht="13.5" customHeight="1" thickTop="1">
      <c r="A22" s="47" t="s">
        <v>32</v>
      </c>
      <c r="B22" s="94" t="s">
        <v>24</v>
      </c>
      <c r="C22" s="72" t="s">
        <v>25</v>
      </c>
      <c r="D22" s="73"/>
      <c r="E22" s="74"/>
      <c r="F22" s="75" t="s">
        <v>26</v>
      </c>
      <c r="G22" s="76"/>
      <c r="H22" s="72"/>
      <c r="I22" s="73"/>
      <c r="J22" s="74"/>
      <c r="K22" s="75"/>
      <c r="L22" s="76"/>
      <c r="M22" s="72"/>
      <c r="N22" s="73"/>
      <c r="O22" s="74"/>
      <c r="P22" s="75"/>
      <c r="Q22" s="76"/>
      <c r="R22" s="72"/>
      <c r="S22" s="73"/>
      <c r="T22" s="74"/>
      <c r="U22" s="75"/>
      <c r="V22" s="76"/>
      <c r="W22" s="72"/>
      <c r="X22" s="73"/>
      <c r="Y22" s="74"/>
      <c r="Z22" s="75"/>
      <c r="AA22" s="76"/>
    </row>
    <row r="23" spans="1:27" ht="15" customHeight="1">
      <c r="A23" s="48" t="s">
        <v>32</v>
      </c>
      <c r="B23" s="95"/>
      <c r="C23" s="9"/>
      <c r="D23" s="5"/>
      <c r="E23" s="6">
        <f>SUM(E8:E21)</f>
        <v>57.35</v>
      </c>
      <c r="F23" s="5"/>
      <c r="G23" s="10">
        <f>SUM(G8:G21)</f>
        <v>2982.2</v>
      </c>
      <c r="H23" s="9"/>
      <c r="I23" s="5"/>
      <c r="J23" s="6"/>
      <c r="K23" s="5"/>
      <c r="L23" s="10"/>
      <c r="M23" s="9"/>
      <c r="N23" s="5"/>
      <c r="O23" s="6"/>
      <c r="P23" s="5"/>
      <c r="Q23" s="10"/>
      <c r="R23" s="9"/>
      <c r="S23" s="5"/>
      <c r="T23" s="6"/>
      <c r="U23" s="5"/>
      <c r="V23" s="10"/>
      <c r="W23" s="9"/>
      <c r="X23" s="5"/>
      <c r="Y23" s="6"/>
      <c r="Z23" s="5"/>
      <c r="AA23" s="10"/>
    </row>
    <row r="24" spans="1:27" s="2" customFormat="1" ht="16.5" customHeight="1">
      <c r="A24" s="96" t="s">
        <v>89</v>
      </c>
      <c r="B24" s="53" t="s">
        <v>34</v>
      </c>
      <c r="C24" s="55" t="s">
        <v>29</v>
      </c>
      <c r="D24" s="56"/>
      <c r="E24" s="56"/>
      <c r="F24" s="57"/>
      <c r="G24" s="58"/>
      <c r="H24" s="55"/>
      <c r="I24" s="56"/>
      <c r="J24" s="56"/>
      <c r="K24" s="57"/>
      <c r="L24" s="58"/>
      <c r="M24" s="55"/>
      <c r="N24" s="56"/>
      <c r="O24" s="56"/>
      <c r="P24" s="57"/>
      <c r="Q24" s="58"/>
      <c r="R24" s="55"/>
      <c r="S24" s="56"/>
      <c r="T24" s="56"/>
      <c r="U24" s="57"/>
      <c r="V24" s="58"/>
      <c r="W24" s="55"/>
      <c r="X24" s="56"/>
      <c r="Y24" s="56"/>
      <c r="Z24" s="57"/>
      <c r="AA24" s="58"/>
    </row>
    <row r="25" spans="1:27" s="2" customFormat="1" ht="16.5" customHeight="1">
      <c r="A25" s="52"/>
      <c r="B25" s="54"/>
      <c r="C25" s="41">
        <v>0</v>
      </c>
      <c r="D25" s="50">
        <f>SUM(C25*E23)</f>
        <v>0</v>
      </c>
      <c r="E25" s="51"/>
      <c r="F25" s="12">
        <v>52</v>
      </c>
      <c r="G25" s="11">
        <f>SUM(D25*F25)</f>
        <v>0</v>
      </c>
      <c r="H25" s="41"/>
      <c r="I25" s="50"/>
      <c r="J25" s="51"/>
      <c r="K25" s="12"/>
      <c r="L25" s="11"/>
      <c r="M25" s="41"/>
      <c r="N25" s="50"/>
      <c r="O25" s="51"/>
      <c r="P25" s="12"/>
      <c r="Q25" s="11"/>
      <c r="R25" s="41"/>
      <c r="S25" s="50"/>
      <c r="T25" s="51"/>
      <c r="U25" s="12"/>
      <c r="V25" s="11"/>
      <c r="W25" s="41"/>
      <c r="X25" s="50"/>
      <c r="Y25" s="51"/>
      <c r="Z25" s="12"/>
      <c r="AA25" s="11"/>
    </row>
    <row r="26" spans="1:27" s="2" customFormat="1" ht="16.5" customHeight="1">
      <c r="A26" s="96" t="s">
        <v>90</v>
      </c>
      <c r="B26" s="53" t="s">
        <v>35</v>
      </c>
      <c r="C26" s="55" t="s">
        <v>27</v>
      </c>
      <c r="D26" s="56"/>
      <c r="E26" s="56"/>
      <c r="F26" s="57"/>
      <c r="G26" s="58"/>
      <c r="H26" s="55"/>
      <c r="I26" s="56"/>
      <c r="J26" s="56"/>
      <c r="K26" s="57"/>
      <c r="L26" s="58"/>
      <c r="M26" s="55"/>
      <c r="N26" s="56"/>
      <c r="O26" s="56"/>
      <c r="P26" s="57"/>
      <c r="Q26" s="58"/>
      <c r="R26" s="55"/>
      <c r="S26" s="56"/>
      <c r="T26" s="56"/>
      <c r="U26" s="57"/>
      <c r="V26" s="58"/>
      <c r="W26" s="55"/>
      <c r="X26" s="56"/>
      <c r="Y26" s="56"/>
      <c r="Z26" s="57"/>
      <c r="AA26" s="58"/>
    </row>
    <row r="27" spans="1:27" s="2" customFormat="1" ht="16.5" customHeight="1">
      <c r="A27" s="52"/>
      <c r="B27" s="54"/>
      <c r="C27" s="41">
        <v>0</v>
      </c>
      <c r="D27" s="80">
        <f>SUM(C27*E23)</f>
        <v>0</v>
      </c>
      <c r="E27" s="81"/>
      <c r="F27" s="12">
        <v>52</v>
      </c>
      <c r="G27" s="36">
        <f>SUM(D27*F27)</f>
        <v>0</v>
      </c>
      <c r="H27" s="41"/>
      <c r="I27" s="80"/>
      <c r="J27" s="81"/>
      <c r="K27" s="12"/>
      <c r="L27" s="36"/>
      <c r="M27" s="41"/>
      <c r="N27" s="80"/>
      <c r="O27" s="81"/>
      <c r="P27" s="12"/>
      <c r="Q27" s="36"/>
      <c r="R27" s="41"/>
      <c r="S27" s="80"/>
      <c r="T27" s="81"/>
      <c r="U27" s="12"/>
      <c r="V27" s="36"/>
      <c r="W27" s="41"/>
      <c r="X27" s="80"/>
      <c r="Y27" s="81"/>
      <c r="Z27" s="12"/>
      <c r="AA27" s="36"/>
    </row>
    <row r="28" spans="1:27" s="2" customFormat="1" ht="16.5" customHeight="1">
      <c r="A28" s="45" t="s">
        <v>32</v>
      </c>
      <c r="B28" s="38" t="s">
        <v>28</v>
      </c>
      <c r="C28" s="39" t="s">
        <v>30</v>
      </c>
      <c r="D28" s="98">
        <f>SUM(E23+D25+D27)</f>
        <v>57.35</v>
      </c>
      <c r="E28" s="99"/>
      <c r="F28" s="37" t="s">
        <v>31</v>
      </c>
      <c r="G28" s="40">
        <f>SUM(G23+G25+G27)</f>
        <v>2982.2</v>
      </c>
      <c r="H28" s="39"/>
      <c r="I28" s="98"/>
      <c r="J28" s="99"/>
      <c r="K28" s="37"/>
      <c r="L28" s="40"/>
      <c r="M28" s="39"/>
      <c r="N28" s="98"/>
      <c r="O28" s="99"/>
      <c r="P28" s="37"/>
      <c r="Q28" s="40"/>
      <c r="R28" s="39"/>
      <c r="S28" s="98"/>
      <c r="T28" s="99"/>
      <c r="U28" s="37"/>
      <c r="V28" s="40"/>
      <c r="W28" s="39"/>
      <c r="X28" s="98"/>
      <c r="Y28" s="99"/>
      <c r="Z28" s="37"/>
      <c r="AA28" s="40"/>
    </row>
    <row r="29" spans="1:27" ht="16.5" customHeight="1">
      <c r="A29" s="96" t="s">
        <v>32</v>
      </c>
      <c r="B29" s="92" t="s">
        <v>5</v>
      </c>
      <c r="C29" s="30"/>
      <c r="D29" s="31"/>
      <c r="E29" s="32"/>
      <c r="F29" s="90">
        <f>SUM(G28)</f>
        <v>2982.2</v>
      </c>
      <c r="G29" s="91"/>
      <c r="H29" s="30"/>
      <c r="I29" s="31"/>
      <c r="J29" s="32"/>
      <c r="K29" s="90"/>
      <c r="L29" s="91"/>
      <c r="M29" s="30"/>
      <c r="N29" s="31"/>
      <c r="O29" s="32"/>
      <c r="P29" s="90"/>
      <c r="Q29" s="91"/>
      <c r="R29" s="30"/>
      <c r="S29" s="31"/>
      <c r="T29" s="32"/>
      <c r="U29" s="90"/>
      <c r="V29" s="91"/>
      <c r="W29" s="30"/>
      <c r="X29" s="31"/>
      <c r="Y29" s="32"/>
      <c r="Z29" s="90"/>
      <c r="AA29" s="91"/>
    </row>
    <row r="30" spans="1:27" ht="13.5" thickBot="1">
      <c r="A30" s="97"/>
      <c r="B30" s="93"/>
      <c r="C30" s="33"/>
      <c r="D30" s="34"/>
      <c r="E30" s="35" t="s">
        <v>16</v>
      </c>
      <c r="F30" s="88" t="str">
        <f>E3</f>
        <v>0001</v>
      </c>
      <c r="G30" s="89"/>
      <c r="H30" s="33"/>
      <c r="I30" s="34"/>
      <c r="J30" s="35"/>
      <c r="K30" s="88"/>
      <c r="L30" s="89"/>
      <c r="M30" s="33"/>
      <c r="N30" s="34"/>
      <c r="O30" s="35"/>
      <c r="P30" s="88"/>
      <c r="Q30" s="89"/>
      <c r="R30" s="33"/>
      <c r="S30" s="34"/>
      <c r="T30" s="35"/>
      <c r="U30" s="88"/>
      <c r="V30" s="89"/>
      <c r="W30" s="33"/>
      <c r="X30" s="34"/>
      <c r="Y30" s="35"/>
      <c r="Z30" s="88"/>
      <c r="AA30" s="89"/>
    </row>
    <row r="31" spans="1:27" ht="13.5" thickBot="1">
      <c r="A31" s="100" t="s">
        <v>17</v>
      </c>
      <c r="B31" s="101"/>
      <c r="C31" s="102">
        <f>SUM(F29+K29+P29+U29+Z29)</f>
        <v>2982.2</v>
      </c>
      <c r="D31" s="103"/>
      <c r="E31" s="104"/>
      <c r="F31" s="22"/>
      <c r="G31" s="22"/>
      <c r="H31" s="22"/>
      <c r="I31" s="25"/>
      <c r="J31" s="25"/>
      <c r="K31" s="22"/>
      <c r="L31" s="22"/>
      <c r="M31" s="22"/>
      <c r="N31" s="25"/>
      <c r="O31" s="25"/>
      <c r="P31" s="22"/>
      <c r="Q31" s="22"/>
      <c r="R31" s="22"/>
      <c r="S31" s="25"/>
      <c r="T31" s="25"/>
      <c r="U31" s="22"/>
      <c r="V31" s="22"/>
      <c r="W31" s="22"/>
      <c r="X31" s="25"/>
      <c r="Y31" s="25"/>
      <c r="Z31" s="22"/>
      <c r="AA31" s="22"/>
    </row>
    <row r="33" spans="1:15" ht="12.75">
      <c r="A33" s="107" t="s">
        <v>95</v>
      </c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</row>
  </sheetData>
  <sheetProtection/>
  <mergeCells count="92">
    <mergeCell ref="A33:O33"/>
    <mergeCell ref="A31:B31"/>
    <mergeCell ref="C31:E31"/>
    <mergeCell ref="U29:V29"/>
    <mergeCell ref="Z29:AA29"/>
    <mergeCell ref="F30:G30"/>
    <mergeCell ref="K30:L30"/>
    <mergeCell ref="P30:Q30"/>
    <mergeCell ref="U30:V30"/>
    <mergeCell ref="Z30:AA30"/>
    <mergeCell ref="D28:E28"/>
    <mergeCell ref="I28:J28"/>
    <mergeCell ref="N28:O28"/>
    <mergeCell ref="S28:T28"/>
    <mergeCell ref="X28:Y28"/>
    <mergeCell ref="A29:A30"/>
    <mergeCell ref="B29:B30"/>
    <mergeCell ref="F29:G29"/>
    <mergeCell ref="K29:L29"/>
    <mergeCell ref="P29:Q29"/>
    <mergeCell ref="W26:AA26"/>
    <mergeCell ref="D27:E27"/>
    <mergeCell ref="I27:J27"/>
    <mergeCell ref="N27:O27"/>
    <mergeCell ref="S27:T27"/>
    <mergeCell ref="X27:Y27"/>
    <mergeCell ref="I25:J25"/>
    <mergeCell ref="N25:O25"/>
    <mergeCell ref="S25:T25"/>
    <mergeCell ref="X25:Y25"/>
    <mergeCell ref="A26:A27"/>
    <mergeCell ref="B26:B27"/>
    <mergeCell ref="C26:G26"/>
    <mergeCell ref="H26:L26"/>
    <mergeCell ref="M26:Q26"/>
    <mergeCell ref="R26:V26"/>
    <mergeCell ref="W22:Y22"/>
    <mergeCell ref="Z22:AA22"/>
    <mergeCell ref="A24:A25"/>
    <mergeCell ref="B24:B25"/>
    <mergeCell ref="C24:G24"/>
    <mergeCell ref="H24:L24"/>
    <mergeCell ref="M24:Q24"/>
    <mergeCell ref="R24:V24"/>
    <mergeCell ref="W24:AA24"/>
    <mergeCell ref="D25:E25"/>
    <mergeCell ref="AA6:AA7"/>
    <mergeCell ref="B22:B23"/>
    <mergeCell ref="C22:E22"/>
    <mergeCell ref="F22:G22"/>
    <mergeCell ref="H22:J22"/>
    <mergeCell ref="K22:L22"/>
    <mergeCell ref="M22:O22"/>
    <mergeCell ref="P22:Q22"/>
    <mergeCell ref="R22:T22"/>
    <mergeCell ref="U22:V22"/>
    <mergeCell ref="Q6:Q7"/>
    <mergeCell ref="R6:R7"/>
    <mergeCell ref="S6:U6"/>
    <mergeCell ref="V6:V7"/>
    <mergeCell ref="W6:W7"/>
    <mergeCell ref="X6:Z6"/>
    <mergeCell ref="G6:G7"/>
    <mergeCell ref="H6:H7"/>
    <mergeCell ref="I6:K6"/>
    <mergeCell ref="L6:L7"/>
    <mergeCell ref="M6:M7"/>
    <mergeCell ref="N6:P6"/>
    <mergeCell ref="M4:Q4"/>
    <mergeCell ref="R4:V4"/>
    <mergeCell ref="W4:AA4"/>
    <mergeCell ref="D5:E5"/>
    <mergeCell ref="I5:J5"/>
    <mergeCell ref="N5:O5"/>
    <mergeCell ref="S5:T5"/>
    <mergeCell ref="X5:Y5"/>
    <mergeCell ref="M3:N3"/>
    <mergeCell ref="O3:Q3"/>
    <mergeCell ref="R3:S3"/>
    <mergeCell ref="T3:V3"/>
    <mergeCell ref="W3:X3"/>
    <mergeCell ref="Y3:AA3"/>
    <mergeCell ref="A3:A7"/>
    <mergeCell ref="B3:B7"/>
    <mergeCell ref="C3:D3"/>
    <mergeCell ref="E3:G3"/>
    <mergeCell ref="H3:I3"/>
    <mergeCell ref="J3:L3"/>
    <mergeCell ref="C4:G4"/>
    <mergeCell ref="H4:L4"/>
    <mergeCell ref="C6:C7"/>
    <mergeCell ref="D6:F6"/>
  </mergeCells>
  <printOptions gridLines="1"/>
  <pageMargins left="0.19" right="0.19" top="0.27" bottom="0.17" header="0.17" footer="0.17"/>
  <pageSetup fitToHeight="1" fitToWidth="1" horizontalDpi="600" verticalDpi="600" orientation="landscape" scale="7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3"/>
  <sheetViews>
    <sheetView zoomScalePageLayoutView="0" workbookViewId="0" topLeftCell="A1">
      <selection activeCell="G37" sqref="G37"/>
    </sheetView>
  </sheetViews>
  <sheetFormatPr defaultColWidth="9.140625" defaultRowHeight="12.75"/>
  <cols>
    <col min="1" max="1" width="3.57421875" style="0" customWidth="1"/>
    <col min="2" max="2" width="24.57421875" style="1" customWidth="1"/>
    <col min="3" max="3" width="6.421875" style="0" customWidth="1"/>
    <col min="4" max="4" width="3.7109375" style="0" customWidth="1"/>
    <col min="5" max="5" width="6.7109375" style="0" customWidth="1"/>
    <col min="6" max="6" width="4.00390625" style="0" customWidth="1"/>
    <col min="7" max="7" width="9.8515625" style="0" customWidth="1"/>
    <col min="8" max="8" width="6.140625" style="0" customWidth="1"/>
    <col min="9" max="9" width="3.7109375" style="0" customWidth="1"/>
    <col min="10" max="10" width="6.7109375" style="0" customWidth="1"/>
    <col min="11" max="11" width="3.7109375" style="0" customWidth="1"/>
    <col min="12" max="12" width="11.28125" style="0" customWidth="1"/>
    <col min="13" max="13" width="6.140625" style="0" customWidth="1"/>
    <col min="14" max="14" width="3.7109375" style="0" customWidth="1"/>
    <col min="15" max="15" width="6.7109375" style="0" customWidth="1"/>
    <col min="16" max="16" width="4.28125" style="0" customWidth="1"/>
    <col min="17" max="17" width="8.8515625" style="0" customWidth="1"/>
    <col min="18" max="18" width="6.140625" style="0" customWidth="1"/>
    <col min="19" max="19" width="3.7109375" style="0" customWidth="1"/>
    <col min="20" max="20" width="6.7109375" style="0" customWidth="1"/>
    <col min="21" max="21" width="4.00390625" style="0" customWidth="1"/>
    <col min="22" max="22" width="9.57421875" style="0" customWidth="1"/>
    <col min="23" max="23" width="6.140625" style="0" customWidth="1"/>
    <col min="24" max="24" width="3.7109375" style="0" customWidth="1"/>
    <col min="25" max="25" width="6.7109375" style="0" customWidth="1"/>
    <col min="26" max="26" width="4.140625" style="0" customWidth="1"/>
    <col min="27" max="27" width="9.8515625" style="0" customWidth="1"/>
  </cols>
  <sheetData>
    <row r="1" spans="1:27" ht="12.75">
      <c r="A1" s="22" t="s">
        <v>52</v>
      </c>
      <c r="B1" s="23"/>
      <c r="C1" s="24" t="s">
        <v>32</v>
      </c>
      <c r="D1" s="22"/>
      <c r="E1" s="22"/>
      <c r="F1" s="22"/>
      <c r="G1" s="22"/>
      <c r="H1" s="22" t="s">
        <v>0</v>
      </c>
      <c r="I1" s="22"/>
      <c r="J1" s="22"/>
      <c r="K1" s="22"/>
      <c r="L1" s="24" t="s">
        <v>65</v>
      </c>
      <c r="M1" s="22"/>
      <c r="N1" s="22"/>
      <c r="O1" s="22"/>
      <c r="P1" s="22"/>
      <c r="Q1" s="22"/>
      <c r="R1" s="24"/>
      <c r="S1" s="22"/>
      <c r="T1" s="22"/>
      <c r="U1" s="22"/>
      <c r="V1" s="22"/>
      <c r="W1" s="24"/>
      <c r="X1" s="22"/>
      <c r="Y1" s="22"/>
      <c r="Z1" s="22"/>
      <c r="AA1" s="22"/>
    </row>
    <row r="2" spans="1:27" ht="13.5" thickBot="1">
      <c r="A2" s="22" t="s">
        <v>73</v>
      </c>
      <c r="B2" s="23"/>
      <c r="C2" s="24"/>
      <c r="D2" s="22"/>
      <c r="E2" s="22"/>
      <c r="F2" s="22"/>
      <c r="G2" s="22"/>
      <c r="H2" s="22" t="s">
        <v>51</v>
      </c>
      <c r="I2" s="22"/>
      <c r="J2" s="22"/>
      <c r="K2" s="24"/>
      <c r="L2" s="24" t="s">
        <v>50</v>
      </c>
      <c r="M2" s="22"/>
      <c r="N2" s="22" t="str">
        <f>'New London, CT'!N2</f>
        <v>Aramark Uniform Serivces &amp; Career Apparel, LLC</v>
      </c>
      <c r="O2" s="22"/>
      <c r="P2" s="22"/>
      <c r="Q2" s="22"/>
      <c r="R2" s="24"/>
      <c r="S2" s="22"/>
      <c r="T2" s="22"/>
      <c r="U2" s="22"/>
      <c r="V2" s="22"/>
      <c r="W2" s="24"/>
      <c r="X2" s="22"/>
      <c r="Y2" s="22"/>
      <c r="Z2" s="22"/>
      <c r="AA2" s="22"/>
    </row>
    <row r="3" spans="1:27" s="3" customFormat="1" ht="12.75" customHeight="1">
      <c r="A3" s="85" t="s">
        <v>19</v>
      </c>
      <c r="B3" s="82" t="s">
        <v>18</v>
      </c>
      <c r="C3" s="78" t="s">
        <v>6</v>
      </c>
      <c r="D3" s="79"/>
      <c r="E3" s="59" t="s">
        <v>45</v>
      </c>
      <c r="F3" s="60"/>
      <c r="G3" s="61"/>
      <c r="H3" s="78" t="s">
        <v>6</v>
      </c>
      <c r="I3" s="79"/>
      <c r="J3" s="59" t="s">
        <v>46</v>
      </c>
      <c r="K3" s="60"/>
      <c r="L3" s="61"/>
      <c r="M3" s="78" t="s">
        <v>6</v>
      </c>
      <c r="N3" s="79"/>
      <c r="O3" s="59" t="s">
        <v>47</v>
      </c>
      <c r="P3" s="60"/>
      <c r="Q3" s="61"/>
      <c r="R3" s="78" t="s">
        <v>6</v>
      </c>
      <c r="S3" s="79"/>
      <c r="T3" s="59" t="s">
        <v>48</v>
      </c>
      <c r="U3" s="60"/>
      <c r="V3" s="61"/>
      <c r="W3" s="78" t="s">
        <v>6</v>
      </c>
      <c r="X3" s="79"/>
      <c r="Y3" s="59" t="s">
        <v>49</v>
      </c>
      <c r="Z3" s="60"/>
      <c r="AA3" s="61"/>
    </row>
    <row r="4" spans="1:27" s="3" customFormat="1" ht="12.75">
      <c r="A4" s="86"/>
      <c r="B4" s="83"/>
      <c r="C4" s="62" t="s">
        <v>7</v>
      </c>
      <c r="D4" s="63"/>
      <c r="E4" s="63"/>
      <c r="F4" s="64"/>
      <c r="G4" s="65"/>
      <c r="H4" s="62" t="s">
        <v>20</v>
      </c>
      <c r="I4" s="63"/>
      <c r="J4" s="63"/>
      <c r="K4" s="64"/>
      <c r="L4" s="65"/>
      <c r="M4" s="62" t="s">
        <v>21</v>
      </c>
      <c r="N4" s="63"/>
      <c r="O4" s="63"/>
      <c r="P4" s="64"/>
      <c r="Q4" s="65"/>
      <c r="R4" s="62" t="s">
        <v>22</v>
      </c>
      <c r="S4" s="63"/>
      <c r="T4" s="63"/>
      <c r="U4" s="64"/>
      <c r="V4" s="65"/>
      <c r="W4" s="62" t="s">
        <v>23</v>
      </c>
      <c r="X4" s="63"/>
      <c r="Y4" s="63"/>
      <c r="Z4" s="64"/>
      <c r="AA4" s="65"/>
    </row>
    <row r="5" spans="1:28" s="3" customFormat="1" ht="11.25">
      <c r="A5" s="86"/>
      <c r="B5" s="83"/>
      <c r="C5" s="7" t="s">
        <v>14</v>
      </c>
      <c r="D5" s="77">
        <v>41974</v>
      </c>
      <c r="E5" s="77"/>
      <c r="F5" s="4" t="s">
        <v>15</v>
      </c>
      <c r="G5" s="8">
        <v>42277</v>
      </c>
      <c r="H5" s="7" t="s">
        <v>14</v>
      </c>
      <c r="I5" s="77">
        <v>42278</v>
      </c>
      <c r="J5" s="77"/>
      <c r="K5" s="4" t="s">
        <v>15</v>
      </c>
      <c r="L5" s="8">
        <v>42643</v>
      </c>
      <c r="M5" s="7" t="s">
        <v>14</v>
      </c>
      <c r="N5" s="77">
        <v>42644</v>
      </c>
      <c r="O5" s="77"/>
      <c r="P5" s="4" t="s">
        <v>15</v>
      </c>
      <c r="Q5" s="8">
        <v>43008</v>
      </c>
      <c r="R5" s="7" t="s">
        <v>14</v>
      </c>
      <c r="S5" s="77">
        <v>43009</v>
      </c>
      <c r="T5" s="77"/>
      <c r="U5" s="4" t="s">
        <v>15</v>
      </c>
      <c r="V5" s="8">
        <v>43373</v>
      </c>
      <c r="W5" s="7" t="s">
        <v>14</v>
      </c>
      <c r="X5" s="77">
        <v>43374</v>
      </c>
      <c r="Y5" s="77"/>
      <c r="Z5" s="4" t="s">
        <v>15</v>
      </c>
      <c r="AA5" s="8">
        <v>43738</v>
      </c>
      <c r="AB5" s="3" t="s">
        <v>32</v>
      </c>
    </row>
    <row r="6" spans="1:27" s="3" customFormat="1" ht="12.75" customHeight="1">
      <c r="A6" s="86"/>
      <c r="B6" s="83"/>
      <c r="C6" s="66" t="s">
        <v>8</v>
      </c>
      <c r="D6" s="68" t="s">
        <v>9</v>
      </c>
      <c r="E6" s="63"/>
      <c r="F6" s="69"/>
      <c r="G6" s="70" t="s">
        <v>13</v>
      </c>
      <c r="H6" s="66" t="s">
        <v>8</v>
      </c>
      <c r="I6" s="68" t="s">
        <v>9</v>
      </c>
      <c r="J6" s="63"/>
      <c r="K6" s="69"/>
      <c r="L6" s="70" t="s">
        <v>13</v>
      </c>
      <c r="M6" s="66" t="s">
        <v>8</v>
      </c>
      <c r="N6" s="68" t="s">
        <v>9</v>
      </c>
      <c r="O6" s="63"/>
      <c r="P6" s="69"/>
      <c r="Q6" s="70" t="s">
        <v>13</v>
      </c>
      <c r="R6" s="66" t="s">
        <v>8</v>
      </c>
      <c r="S6" s="68" t="s">
        <v>9</v>
      </c>
      <c r="T6" s="63"/>
      <c r="U6" s="69"/>
      <c r="V6" s="70" t="s">
        <v>13</v>
      </c>
      <c r="W6" s="66" t="s">
        <v>8</v>
      </c>
      <c r="X6" s="68" t="s">
        <v>9</v>
      </c>
      <c r="Y6" s="63"/>
      <c r="Z6" s="69"/>
      <c r="AA6" s="70" t="s">
        <v>13</v>
      </c>
    </row>
    <row r="7" spans="1:27" s="3" customFormat="1" ht="12" thickBot="1">
      <c r="A7" s="87"/>
      <c r="B7" s="84"/>
      <c r="C7" s="67"/>
      <c r="D7" s="42" t="s">
        <v>10</v>
      </c>
      <c r="E7" s="42" t="s">
        <v>11</v>
      </c>
      <c r="F7" s="43" t="s">
        <v>12</v>
      </c>
      <c r="G7" s="71"/>
      <c r="H7" s="67"/>
      <c r="I7" s="42" t="s">
        <v>10</v>
      </c>
      <c r="J7" s="42" t="s">
        <v>11</v>
      </c>
      <c r="K7" s="43" t="s">
        <v>12</v>
      </c>
      <c r="L7" s="71"/>
      <c r="M7" s="67"/>
      <c r="N7" s="42" t="s">
        <v>10</v>
      </c>
      <c r="O7" s="42" t="s">
        <v>11</v>
      </c>
      <c r="P7" s="43" t="s">
        <v>12</v>
      </c>
      <c r="Q7" s="71"/>
      <c r="R7" s="67"/>
      <c r="S7" s="42" t="s">
        <v>10</v>
      </c>
      <c r="T7" s="42" t="s">
        <v>11</v>
      </c>
      <c r="U7" s="43" t="s">
        <v>12</v>
      </c>
      <c r="V7" s="71"/>
      <c r="W7" s="67"/>
      <c r="X7" s="42" t="s">
        <v>10</v>
      </c>
      <c r="Y7" s="42" t="s">
        <v>11</v>
      </c>
      <c r="Z7" s="43" t="s">
        <v>12</v>
      </c>
      <c r="AA7" s="71"/>
    </row>
    <row r="8" spans="1:27" ht="17.25" customHeight="1">
      <c r="A8" s="46" t="s">
        <v>75</v>
      </c>
      <c r="B8" s="17" t="s">
        <v>36</v>
      </c>
      <c r="C8" s="15">
        <v>0.25</v>
      </c>
      <c r="D8" s="14">
        <v>18</v>
      </c>
      <c r="E8" s="13">
        <f>SUM(C8*D8)</f>
        <v>4.5</v>
      </c>
      <c r="F8" s="14">
        <v>52</v>
      </c>
      <c r="G8" s="16">
        <f>SUM(E8*F8)</f>
        <v>234</v>
      </c>
      <c r="H8" s="15"/>
      <c r="I8" s="14"/>
      <c r="J8" s="13"/>
      <c r="K8" s="14"/>
      <c r="L8" s="16"/>
      <c r="M8" s="15"/>
      <c r="N8" s="14"/>
      <c r="O8" s="13"/>
      <c r="P8" s="14"/>
      <c r="Q8" s="16"/>
      <c r="R8" s="15"/>
      <c r="S8" s="14"/>
      <c r="T8" s="13"/>
      <c r="U8" s="14"/>
      <c r="V8" s="16"/>
      <c r="W8" s="15"/>
      <c r="X8" s="14"/>
      <c r="Y8" s="13"/>
      <c r="Z8" s="14"/>
      <c r="AA8" s="16"/>
    </row>
    <row r="9" spans="1:27" ht="17.25" customHeight="1">
      <c r="A9" s="46" t="s">
        <v>76</v>
      </c>
      <c r="B9" s="17" t="s">
        <v>37</v>
      </c>
      <c r="C9" s="15">
        <v>0.14</v>
      </c>
      <c r="D9" s="14">
        <v>0</v>
      </c>
      <c r="E9" s="13">
        <f aca="true" t="shared" si="0" ref="E9:E21">SUM(C9*D9)</f>
        <v>0</v>
      </c>
      <c r="F9" s="14">
        <v>52</v>
      </c>
      <c r="G9" s="16">
        <f aca="true" t="shared" si="1" ref="G9:G21">SUM(E9*F9)</f>
        <v>0</v>
      </c>
      <c r="H9" s="15"/>
      <c r="I9" s="14"/>
      <c r="J9" s="13"/>
      <c r="K9" s="14"/>
      <c r="L9" s="16"/>
      <c r="M9" s="15"/>
      <c r="N9" s="14"/>
      <c r="O9" s="13"/>
      <c r="P9" s="14"/>
      <c r="Q9" s="16"/>
      <c r="R9" s="15"/>
      <c r="S9" s="14"/>
      <c r="T9" s="13"/>
      <c r="U9" s="14"/>
      <c r="V9" s="16"/>
      <c r="W9" s="15"/>
      <c r="X9" s="14"/>
      <c r="Y9" s="13"/>
      <c r="Z9" s="14"/>
      <c r="AA9" s="16"/>
    </row>
    <row r="10" spans="1:27" ht="17.25" customHeight="1">
      <c r="A10" s="46" t="s">
        <v>77</v>
      </c>
      <c r="B10" s="17" t="s">
        <v>38</v>
      </c>
      <c r="C10" s="15">
        <v>0.35</v>
      </c>
      <c r="D10" s="14">
        <v>0</v>
      </c>
      <c r="E10" s="13">
        <f t="shared" si="0"/>
        <v>0</v>
      </c>
      <c r="F10" s="14">
        <v>52</v>
      </c>
      <c r="G10" s="16">
        <f t="shared" si="1"/>
        <v>0</v>
      </c>
      <c r="H10" s="15"/>
      <c r="I10" s="14"/>
      <c r="J10" s="13"/>
      <c r="K10" s="14"/>
      <c r="L10" s="16"/>
      <c r="M10" s="15"/>
      <c r="N10" s="14"/>
      <c r="O10" s="13"/>
      <c r="P10" s="14"/>
      <c r="Q10" s="16"/>
      <c r="R10" s="15"/>
      <c r="S10" s="14"/>
      <c r="T10" s="13"/>
      <c r="U10" s="14"/>
      <c r="V10" s="16"/>
      <c r="W10" s="15"/>
      <c r="X10" s="14"/>
      <c r="Y10" s="13"/>
      <c r="Z10" s="14"/>
      <c r="AA10" s="16"/>
    </row>
    <row r="11" spans="1:27" ht="17.25" customHeight="1">
      <c r="A11" s="46" t="s">
        <v>78</v>
      </c>
      <c r="B11" s="17" t="s">
        <v>39</v>
      </c>
      <c r="C11" s="15">
        <v>0.14</v>
      </c>
      <c r="D11" s="14">
        <v>18</v>
      </c>
      <c r="E11" s="13">
        <f t="shared" si="0"/>
        <v>2.5200000000000005</v>
      </c>
      <c r="F11" s="14">
        <v>52</v>
      </c>
      <c r="G11" s="16">
        <f t="shared" si="1"/>
        <v>131.04000000000002</v>
      </c>
      <c r="H11" s="15"/>
      <c r="I11" s="14"/>
      <c r="J11" s="13"/>
      <c r="K11" s="14"/>
      <c r="L11" s="16"/>
      <c r="M11" s="15"/>
      <c r="N11" s="14"/>
      <c r="O11" s="13"/>
      <c r="P11" s="14"/>
      <c r="Q11" s="16"/>
      <c r="R11" s="15"/>
      <c r="S11" s="14"/>
      <c r="T11" s="13"/>
      <c r="U11" s="14"/>
      <c r="V11" s="16"/>
      <c r="W11" s="15"/>
      <c r="X11" s="14"/>
      <c r="Y11" s="13"/>
      <c r="Z11" s="14"/>
      <c r="AA11" s="16"/>
    </row>
    <row r="12" spans="1:27" ht="17.25" customHeight="1">
      <c r="A12" s="46" t="s">
        <v>79</v>
      </c>
      <c r="B12" s="17" t="s">
        <v>40</v>
      </c>
      <c r="C12" s="15">
        <v>0.14</v>
      </c>
      <c r="D12" s="14">
        <v>18</v>
      </c>
      <c r="E12" s="13">
        <f t="shared" si="0"/>
        <v>2.5200000000000005</v>
      </c>
      <c r="F12" s="14">
        <v>52</v>
      </c>
      <c r="G12" s="16">
        <f t="shared" si="1"/>
        <v>131.04000000000002</v>
      </c>
      <c r="H12" s="15"/>
      <c r="I12" s="14"/>
      <c r="J12" s="13"/>
      <c r="K12" s="14"/>
      <c r="L12" s="16"/>
      <c r="M12" s="15"/>
      <c r="N12" s="14"/>
      <c r="O12" s="13"/>
      <c r="P12" s="14"/>
      <c r="Q12" s="16"/>
      <c r="R12" s="15"/>
      <c r="S12" s="14"/>
      <c r="T12" s="13"/>
      <c r="U12" s="14"/>
      <c r="V12" s="16"/>
      <c r="W12" s="15"/>
      <c r="X12" s="14"/>
      <c r="Y12" s="13"/>
      <c r="Z12" s="14"/>
      <c r="AA12" s="16"/>
    </row>
    <row r="13" spans="1:27" ht="17.25" customHeight="1">
      <c r="A13" s="46" t="s">
        <v>80</v>
      </c>
      <c r="B13" s="17" t="s">
        <v>41</v>
      </c>
      <c r="C13" s="15">
        <v>0.18</v>
      </c>
      <c r="D13" s="14">
        <v>16</v>
      </c>
      <c r="E13" s="13">
        <f t="shared" si="0"/>
        <v>2.88</v>
      </c>
      <c r="F13" s="14">
        <v>52</v>
      </c>
      <c r="G13" s="16">
        <f t="shared" si="1"/>
        <v>149.76</v>
      </c>
      <c r="H13" s="15"/>
      <c r="I13" s="14"/>
      <c r="J13" s="13"/>
      <c r="K13" s="14"/>
      <c r="L13" s="16"/>
      <c r="M13" s="15"/>
      <c r="N13" s="14"/>
      <c r="O13" s="13"/>
      <c r="P13" s="14"/>
      <c r="Q13" s="16"/>
      <c r="R13" s="15"/>
      <c r="S13" s="14"/>
      <c r="T13" s="13"/>
      <c r="U13" s="14"/>
      <c r="V13" s="16"/>
      <c r="W13" s="15"/>
      <c r="X13" s="14"/>
      <c r="Y13" s="13"/>
      <c r="Z13" s="14"/>
      <c r="AA13" s="16"/>
    </row>
    <row r="14" spans="1:27" ht="17.25" customHeight="1">
      <c r="A14" s="46" t="s">
        <v>81</v>
      </c>
      <c r="B14" s="17" t="s">
        <v>42</v>
      </c>
      <c r="C14" s="15">
        <v>1.25</v>
      </c>
      <c r="D14" s="14">
        <v>1</v>
      </c>
      <c r="E14" s="13">
        <f t="shared" si="0"/>
        <v>1.25</v>
      </c>
      <c r="F14" s="14">
        <v>52</v>
      </c>
      <c r="G14" s="16">
        <f t="shared" si="1"/>
        <v>65</v>
      </c>
      <c r="H14" s="15"/>
      <c r="I14" s="14"/>
      <c r="J14" s="13"/>
      <c r="K14" s="14"/>
      <c r="L14" s="16"/>
      <c r="M14" s="15"/>
      <c r="N14" s="14"/>
      <c r="O14" s="13"/>
      <c r="P14" s="14"/>
      <c r="Q14" s="16"/>
      <c r="R14" s="15"/>
      <c r="S14" s="14"/>
      <c r="T14" s="13"/>
      <c r="U14" s="14"/>
      <c r="V14" s="16"/>
      <c r="W14" s="15"/>
      <c r="X14" s="14"/>
      <c r="Y14" s="13"/>
      <c r="Z14" s="14"/>
      <c r="AA14" s="16"/>
    </row>
    <row r="15" spans="1:27" ht="17.25" customHeight="1">
      <c r="A15" s="46" t="s">
        <v>82</v>
      </c>
      <c r="B15" s="17" t="s">
        <v>43</v>
      </c>
      <c r="C15" s="15">
        <v>2.5</v>
      </c>
      <c r="D15" s="14">
        <v>16</v>
      </c>
      <c r="E15" s="13">
        <f t="shared" si="0"/>
        <v>40</v>
      </c>
      <c r="F15" s="14">
        <v>52</v>
      </c>
      <c r="G15" s="16">
        <f t="shared" si="1"/>
        <v>2080</v>
      </c>
      <c r="H15" s="15"/>
      <c r="I15" s="14"/>
      <c r="J15" s="13"/>
      <c r="K15" s="14"/>
      <c r="L15" s="16"/>
      <c r="M15" s="15"/>
      <c r="N15" s="14"/>
      <c r="O15" s="13"/>
      <c r="P15" s="14"/>
      <c r="Q15" s="16"/>
      <c r="R15" s="15"/>
      <c r="S15" s="14"/>
      <c r="T15" s="13"/>
      <c r="U15" s="14"/>
      <c r="V15" s="16"/>
      <c r="W15" s="15"/>
      <c r="X15" s="14"/>
      <c r="Y15" s="13"/>
      <c r="Z15" s="14"/>
      <c r="AA15" s="16"/>
    </row>
    <row r="16" spans="1:27" ht="17.25" customHeight="1">
      <c r="A16" s="46" t="s">
        <v>83</v>
      </c>
      <c r="B16" s="17" t="s">
        <v>44</v>
      </c>
      <c r="C16" s="15">
        <v>2</v>
      </c>
      <c r="D16" s="14">
        <v>1</v>
      </c>
      <c r="E16" s="13">
        <f t="shared" si="0"/>
        <v>2</v>
      </c>
      <c r="F16" s="14">
        <v>52</v>
      </c>
      <c r="G16" s="16">
        <f t="shared" si="1"/>
        <v>104</v>
      </c>
      <c r="H16" s="15"/>
      <c r="I16" s="14"/>
      <c r="J16" s="13"/>
      <c r="K16" s="14"/>
      <c r="L16" s="16"/>
      <c r="M16" s="15"/>
      <c r="N16" s="14"/>
      <c r="O16" s="13"/>
      <c r="P16" s="14"/>
      <c r="Q16" s="16"/>
      <c r="R16" s="15"/>
      <c r="S16" s="14"/>
      <c r="T16" s="13"/>
      <c r="U16" s="14"/>
      <c r="V16" s="16"/>
      <c r="W16" s="15"/>
      <c r="X16" s="14"/>
      <c r="Y16" s="13"/>
      <c r="Z16" s="14"/>
      <c r="AA16" s="16"/>
    </row>
    <row r="17" spans="1:27" ht="17.25" customHeight="1">
      <c r="A17" s="46" t="s">
        <v>84</v>
      </c>
      <c r="B17" s="17" t="s">
        <v>1</v>
      </c>
      <c r="C17" s="15">
        <v>0.4</v>
      </c>
      <c r="D17" s="14">
        <v>0</v>
      </c>
      <c r="E17" s="13">
        <f t="shared" si="0"/>
        <v>0</v>
      </c>
      <c r="F17" s="14">
        <v>52</v>
      </c>
      <c r="G17" s="16">
        <f t="shared" si="1"/>
        <v>0</v>
      </c>
      <c r="H17" s="15"/>
      <c r="I17" s="14"/>
      <c r="J17" s="13"/>
      <c r="K17" s="14"/>
      <c r="L17" s="16"/>
      <c r="M17" s="15"/>
      <c r="N17" s="14"/>
      <c r="O17" s="13"/>
      <c r="P17" s="14"/>
      <c r="Q17" s="16"/>
      <c r="R17" s="15"/>
      <c r="S17" s="14"/>
      <c r="T17" s="13"/>
      <c r="U17" s="14"/>
      <c r="V17" s="16"/>
      <c r="W17" s="15"/>
      <c r="X17" s="14"/>
      <c r="Y17" s="13"/>
      <c r="Z17" s="14"/>
      <c r="AA17" s="16"/>
    </row>
    <row r="18" spans="1:27" ht="17.25" customHeight="1">
      <c r="A18" s="46" t="s">
        <v>85</v>
      </c>
      <c r="B18" s="17" t="s">
        <v>2</v>
      </c>
      <c r="C18" s="15">
        <v>0.5</v>
      </c>
      <c r="D18" s="14">
        <v>0</v>
      </c>
      <c r="E18" s="13">
        <f t="shared" si="0"/>
        <v>0</v>
      </c>
      <c r="F18" s="14">
        <v>52</v>
      </c>
      <c r="G18" s="16">
        <f t="shared" si="1"/>
        <v>0</v>
      </c>
      <c r="H18" s="15"/>
      <c r="I18" s="14"/>
      <c r="J18" s="13"/>
      <c r="K18" s="14"/>
      <c r="L18" s="16"/>
      <c r="M18" s="15"/>
      <c r="N18" s="14"/>
      <c r="O18" s="13"/>
      <c r="P18" s="14"/>
      <c r="Q18" s="16"/>
      <c r="R18" s="15"/>
      <c r="S18" s="14"/>
      <c r="T18" s="13"/>
      <c r="U18" s="14"/>
      <c r="V18" s="16"/>
      <c r="W18" s="15"/>
      <c r="X18" s="14"/>
      <c r="Y18" s="13"/>
      <c r="Z18" s="14"/>
      <c r="AA18" s="16"/>
    </row>
    <row r="19" spans="1:27" ht="17.25" customHeight="1">
      <c r="A19" s="46" t="s">
        <v>86</v>
      </c>
      <c r="B19" s="17" t="s">
        <v>33</v>
      </c>
      <c r="C19" s="15">
        <v>0.4</v>
      </c>
      <c r="D19" s="14">
        <v>2</v>
      </c>
      <c r="E19" s="13">
        <f>SUM(C19*D19)</f>
        <v>0.8</v>
      </c>
      <c r="F19" s="14">
        <v>52</v>
      </c>
      <c r="G19" s="16">
        <f>SUM(E19*F19)</f>
        <v>41.6</v>
      </c>
      <c r="H19" s="15"/>
      <c r="I19" s="14"/>
      <c r="J19" s="13"/>
      <c r="K19" s="14"/>
      <c r="L19" s="16"/>
      <c r="M19" s="15"/>
      <c r="N19" s="14"/>
      <c r="O19" s="13"/>
      <c r="P19" s="14"/>
      <c r="Q19" s="16"/>
      <c r="R19" s="15"/>
      <c r="S19" s="14"/>
      <c r="T19" s="13"/>
      <c r="U19" s="14"/>
      <c r="V19" s="16"/>
      <c r="W19" s="15"/>
      <c r="X19" s="14"/>
      <c r="Y19" s="13"/>
      <c r="Z19" s="14"/>
      <c r="AA19" s="16"/>
    </row>
    <row r="20" spans="1:27" ht="17.25" customHeight="1">
      <c r="A20" s="46" t="s">
        <v>87</v>
      </c>
      <c r="B20" s="17" t="s">
        <v>3</v>
      </c>
      <c r="C20" s="15">
        <v>0.4</v>
      </c>
      <c r="D20" s="14">
        <v>2</v>
      </c>
      <c r="E20" s="13">
        <f>SUM(C20*D20)</f>
        <v>0.8</v>
      </c>
      <c r="F20" s="14">
        <v>52</v>
      </c>
      <c r="G20" s="16">
        <f>SUM(E20*F20)</f>
        <v>41.6</v>
      </c>
      <c r="H20" s="15"/>
      <c r="I20" s="14"/>
      <c r="J20" s="13"/>
      <c r="K20" s="14"/>
      <c r="L20" s="16"/>
      <c r="M20" s="15"/>
      <c r="N20" s="14"/>
      <c r="O20" s="13"/>
      <c r="P20" s="14"/>
      <c r="Q20" s="16"/>
      <c r="R20" s="15"/>
      <c r="S20" s="14"/>
      <c r="T20" s="13"/>
      <c r="U20" s="14"/>
      <c r="V20" s="16"/>
      <c r="W20" s="15"/>
      <c r="X20" s="14"/>
      <c r="Y20" s="13"/>
      <c r="Z20" s="14"/>
      <c r="AA20" s="16"/>
    </row>
    <row r="21" spans="1:27" ht="17.25" customHeight="1" thickBot="1">
      <c r="A21" s="46" t="s">
        <v>88</v>
      </c>
      <c r="B21" s="44" t="s">
        <v>4</v>
      </c>
      <c r="C21" s="26">
        <v>0</v>
      </c>
      <c r="D21" s="27">
        <v>0</v>
      </c>
      <c r="E21" s="28">
        <f t="shared" si="0"/>
        <v>0</v>
      </c>
      <c r="F21" s="27">
        <v>52</v>
      </c>
      <c r="G21" s="29">
        <f t="shared" si="1"/>
        <v>0</v>
      </c>
      <c r="H21" s="26"/>
      <c r="I21" s="27"/>
      <c r="J21" s="28"/>
      <c r="K21" s="27"/>
      <c r="L21" s="29"/>
      <c r="M21" s="26"/>
      <c r="N21" s="27"/>
      <c r="O21" s="28"/>
      <c r="P21" s="27"/>
      <c r="Q21" s="29"/>
      <c r="R21" s="26"/>
      <c r="S21" s="27"/>
      <c r="T21" s="28"/>
      <c r="U21" s="27"/>
      <c r="V21" s="29"/>
      <c r="W21" s="26"/>
      <c r="X21" s="27"/>
      <c r="Y21" s="28"/>
      <c r="Z21" s="27"/>
      <c r="AA21" s="29"/>
    </row>
    <row r="22" spans="1:27" ht="13.5" customHeight="1" thickTop="1">
      <c r="A22" s="47" t="s">
        <v>32</v>
      </c>
      <c r="B22" s="94" t="s">
        <v>24</v>
      </c>
      <c r="C22" s="72" t="s">
        <v>25</v>
      </c>
      <c r="D22" s="73"/>
      <c r="E22" s="74"/>
      <c r="F22" s="75" t="s">
        <v>26</v>
      </c>
      <c r="G22" s="76"/>
      <c r="H22" s="72"/>
      <c r="I22" s="73"/>
      <c r="J22" s="74"/>
      <c r="K22" s="75"/>
      <c r="L22" s="76"/>
      <c r="M22" s="72"/>
      <c r="N22" s="73"/>
      <c r="O22" s="74"/>
      <c r="P22" s="75"/>
      <c r="Q22" s="76"/>
      <c r="R22" s="72"/>
      <c r="S22" s="73"/>
      <c r="T22" s="74"/>
      <c r="U22" s="75"/>
      <c r="V22" s="76"/>
      <c r="W22" s="72"/>
      <c r="X22" s="73"/>
      <c r="Y22" s="74"/>
      <c r="Z22" s="75"/>
      <c r="AA22" s="76"/>
    </row>
    <row r="23" spans="1:27" ht="15" customHeight="1">
      <c r="A23" s="48" t="s">
        <v>32</v>
      </c>
      <c r="B23" s="95"/>
      <c r="C23" s="9"/>
      <c r="D23" s="5"/>
      <c r="E23" s="6">
        <f>SUM(E8:E21)</f>
        <v>57.269999999999996</v>
      </c>
      <c r="F23" s="5"/>
      <c r="G23" s="10">
        <f>SUM(G8:G21)</f>
        <v>2978.04</v>
      </c>
      <c r="H23" s="9"/>
      <c r="I23" s="5"/>
      <c r="J23" s="6"/>
      <c r="K23" s="5"/>
      <c r="L23" s="10"/>
      <c r="M23" s="9"/>
      <c r="N23" s="5"/>
      <c r="O23" s="6"/>
      <c r="P23" s="5"/>
      <c r="Q23" s="10"/>
      <c r="R23" s="9"/>
      <c r="S23" s="5"/>
      <c r="T23" s="6"/>
      <c r="U23" s="5"/>
      <c r="V23" s="10"/>
      <c r="W23" s="9"/>
      <c r="X23" s="5"/>
      <c r="Y23" s="6"/>
      <c r="Z23" s="5"/>
      <c r="AA23" s="10"/>
    </row>
    <row r="24" spans="1:27" s="2" customFormat="1" ht="16.5" customHeight="1">
      <c r="A24" s="96" t="s">
        <v>89</v>
      </c>
      <c r="B24" s="53" t="s">
        <v>34</v>
      </c>
      <c r="C24" s="55" t="s">
        <v>29</v>
      </c>
      <c r="D24" s="56"/>
      <c r="E24" s="56"/>
      <c r="F24" s="57"/>
      <c r="G24" s="58"/>
      <c r="H24" s="55"/>
      <c r="I24" s="56"/>
      <c r="J24" s="56"/>
      <c r="K24" s="57"/>
      <c r="L24" s="58"/>
      <c r="M24" s="55"/>
      <c r="N24" s="56"/>
      <c r="O24" s="56"/>
      <c r="P24" s="57"/>
      <c r="Q24" s="58"/>
      <c r="R24" s="55"/>
      <c r="S24" s="56"/>
      <c r="T24" s="56"/>
      <c r="U24" s="57"/>
      <c r="V24" s="58"/>
      <c r="W24" s="55"/>
      <c r="X24" s="56"/>
      <c r="Y24" s="56"/>
      <c r="Z24" s="57"/>
      <c r="AA24" s="58"/>
    </row>
    <row r="25" spans="1:27" s="2" customFormat="1" ht="16.5" customHeight="1">
      <c r="A25" s="52"/>
      <c r="B25" s="54"/>
      <c r="C25" s="41">
        <v>0</v>
      </c>
      <c r="D25" s="50">
        <f>SUM(C25*E23)</f>
        <v>0</v>
      </c>
      <c r="E25" s="51"/>
      <c r="F25" s="12">
        <v>52</v>
      </c>
      <c r="G25" s="11">
        <f>SUM(D25*F25)</f>
        <v>0</v>
      </c>
      <c r="H25" s="41"/>
      <c r="I25" s="50"/>
      <c r="J25" s="51"/>
      <c r="K25" s="12"/>
      <c r="L25" s="11"/>
      <c r="M25" s="41"/>
      <c r="N25" s="50"/>
      <c r="O25" s="51"/>
      <c r="P25" s="12"/>
      <c r="Q25" s="11"/>
      <c r="R25" s="41"/>
      <c r="S25" s="50"/>
      <c r="T25" s="51"/>
      <c r="U25" s="12"/>
      <c r="V25" s="11"/>
      <c r="W25" s="41"/>
      <c r="X25" s="50"/>
      <c r="Y25" s="51"/>
      <c r="Z25" s="12"/>
      <c r="AA25" s="11"/>
    </row>
    <row r="26" spans="1:27" s="2" customFormat="1" ht="16.5" customHeight="1">
      <c r="A26" s="96" t="s">
        <v>90</v>
      </c>
      <c r="B26" s="53" t="s">
        <v>35</v>
      </c>
      <c r="C26" s="55" t="s">
        <v>27</v>
      </c>
      <c r="D26" s="56"/>
      <c r="E26" s="56"/>
      <c r="F26" s="57"/>
      <c r="G26" s="58"/>
      <c r="H26" s="55"/>
      <c r="I26" s="56"/>
      <c r="J26" s="56"/>
      <c r="K26" s="57"/>
      <c r="L26" s="58"/>
      <c r="M26" s="55"/>
      <c r="N26" s="56"/>
      <c r="O26" s="56"/>
      <c r="P26" s="57"/>
      <c r="Q26" s="58"/>
      <c r="R26" s="55"/>
      <c r="S26" s="56"/>
      <c r="T26" s="56"/>
      <c r="U26" s="57"/>
      <c r="V26" s="58"/>
      <c r="W26" s="55"/>
      <c r="X26" s="56"/>
      <c r="Y26" s="56"/>
      <c r="Z26" s="57"/>
      <c r="AA26" s="58"/>
    </row>
    <row r="27" spans="1:27" s="2" customFormat="1" ht="16.5" customHeight="1">
      <c r="A27" s="52"/>
      <c r="B27" s="54"/>
      <c r="C27" s="41">
        <v>0</v>
      </c>
      <c r="D27" s="80">
        <f>SUM(C27*E23)</f>
        <v>0</v>
      </c>
      <c r="E27" s="81"/>
      <c r="F27" s="12">
        <v>52</v>
      </c>
      <c r="G27" s="36">
        <f>SUM(D27*F27)</f>
        <v>0</v>
      </c>
      <c r="H27" s="41"/>
      <c r="I27" s="80"/>
      <c r="J27" s="81"/>
      <c r="K27" s="12"/>
      <c r="L27" s="36"/>
      <c r="M27" s="41"/>
      <c r="N27" s="80"/>
      <c r="O27" s="81"/>
      <c r="P27" s="12"/>
      <c r="Q27" s="36"/>
      <c r="R27" s="41"/>
      <c r="S27" s="80"/>
      <c r="T27" s="81"/>
      <c r="U27" s="12"/>
      <c r="V27" s="36"/>
      <c r="W27" s="41"/>
      <c r="X27" s="80"/>
      <c r="Y27" s="81"/>
      <c r="Z27" s="12"/>
      <c r="AA27" s="36"/>
    </row>
    <row r="28" spans="1:27" s="2" customFormat="1" ht="16.5" customHeight="1">
      <c r="A28" s="45" t="s">
        <v>32</v>
      </c>
      <c r="B28" s="38" t="s">
        <v>28</v>
      </c>
      <c r="C28" s="39" t="s">
        <v>30</v>
      </c>
      <c r="D28" s="98">
        <f>SUM(E23+D25+D27)</f>
        <v>57.269999999999996</v>
      </c>
      <c r="E28" s="99"/>
      <c r="F28" s="37" t="s">
        <v>31</v>
      </c>
      <c r="G28" s="40">
        <f>SUM(G23+G25+G27)</f>
        <v>2978.04</v>
      </c>
      <c r="H28" s="39"/>
      <c r="I28" s="98"/>
      <c r="J28" s="99"/>
      <c r="K28" s="37"/>
      <c r="L28" s="40"/>
      <c r="M28" s="39"/>
      <c r="N28" s="98"/>
      <c r="O28" s="99"/>
      <c r="P28" s="37"/>
      <c r="Q28" s="40"/>
      <c r="R28" s="39"/>
      <c r="S28" s="98"/>
      <c r="T28" s="99"/>
      <c r="U28" s="37"/>
      <c r="V28" s="40"/>
      <c r="W28" s="39"/>
      <c r="X28" s="98"/>
      <c r="Y28" s="99"/>
      <c r="Z28" s="37"/>
      <c r="AA28" s="40"/>
    </row>
    <row r="29" spans="1:27" ht="16.5" customHeight="1">
      <c r="A29" s="96" t="s">
        <v>32</v>
      </c>
      <c r="B29" s="92" t="s">
        <v>5</v>
      </c>
      <c r="C29" s="30"/>
      <c r="D29" s="31"/>
      <c r="E29" s="32"/>
      <c r="F29" s="90">
        <f>SUM(G28)</f>
        <v>2978.04</v>
      </c>
      <c r="G29" s="91"/>
      <c r="H29" s="30"/>
      <c r="I29" s="31"/>
      <c r="J29" s="32"/>
      <c r="K29" s="90"/>
      <c r="L29" s="91"/>
      <c r="M29" s="30"/>
      <c r="N29" s="31"/>
      <c r="O29" s="32"/>
      <c r="P29" s="90"/>
      <c r="Q29" s="91"/>
      <c r="R29" s="30"/>
      <c r="S29" s="31"/>
      <c r="T29" s="32"/>
      <c r="U29" s="90"/>
      <c r="V29" s="91"/>
      <c r="W29" s="30"/>
      <c r="X29" s="31"/>
      <c r="Y29" s="32"/>
      <c r="Z29" s="90"/>
      <c r="AA29" s="91"/>
    </row>
    <row r="30" spans="1:27" ht="13.5" thickBot="1">
      <c r="A30" s="97"/>
      <c r="B30" s="93"/>
      <c r="C30" s="33"/>
      <c r="D30" s="34"/>
      <c r="E30" s="35" t="s">
        <v>16</v>
      </c>
      <c r="F30" s="88" t="str">
        <f>E3</f>
        <v>0001</v>
      </c>
      <c r="G30" s="89"/>
      <c r="H30" s="33"/>
      <c r="I30" s="34"/>
      <c r="J30" s="35"/>
      <c r="K30" s="88"/>
      <c r="L30" s="89"/>
      <c r="M30" s="33"/>
      <c r="N30" s="34"/>
      <c r="O30" s="35"/>
      <c r="P30" s="88"/>
      <c r="Q30" s="89"/>
      <c r="R30" s="33"/>
      <c r="S30" s="34"/>
      <c r="T30" s="35"/>
      <c r="U30" s="88"/>
      <c r="V30" s="89"/>
      <c r="W30" s="33"/>
      <c r="X30" s="34"/>
      <c r="Y30" s="35"/>
      <c r="Z30" s="88"/>
      <c r="AA30" s="89"/>
    </row>
    <row r="31" spans="1:27" ht="13.5" thickBot="1">
      <c r="A31" s="100" t="s">
        <v>17</v>
      </c>
      <c r="B31" s="101"/>
      <c r="C31" s="102">
        <f>SUM(F29+K29+P29+U29+Z29)</f>
        <v>2978.04</v>
      </c>
      <c r="D31" s="103"/>
      <c r="E31" s="104"/>
      <c r="F31" s="22"/>
      <c r="G31" s="22"/>
      <c r="H31" s="22"/>
      <c r="I31" s="25"/>
      <c r="J31" s="25"/>
      <c r="K31" s="22"/>
      <c r="L31" s="22"/>
      <c r="M31" s="22"/>
      <c r="N31" s="25"/>
      <c r="O31" s="25"/>
      <c r="P31" s="22"/>
      <c r="Q31" s="22"/>
      <c r="R31" s="22"/>
      <c r="S31" s="25"/>
      <c r="T31" s="25"/>
      <c r="U31" s="22"/>
      <c r="V31" s="22"/>
      <c r="W31" s="22"/>
      <c r="X31" s="25"/>
      <c r="Y31" s="25"/>
      <c r="Z31" s="22"/>
      <c r="AA31" s="22"/>
    </row>
    <row r="33" spans="1:17" ht="12.75">
      <c r="A33" s="107" t="s">
        <v>94</v>
      </c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</row>
  </sheetData>
  <sheetProtection/>
  <mergeCells count="92">
    <mergeCell ref="A33:Q33"/>
    <mergeCell ref="A31:B31"/>
    <mergeCell ref="C31:E31"/>
    <mergeCell ref="U29:V29"/>
    <mergeCell ref="Z29:AA29"/>
    <mergeCell ref="F30:G30"/>
    <mergeCell ref="K30:L30"/>
    <mergeCell ref="P30:Q30"/>
    <mergeCell ref="U30:V30"/>
    <mergeCell ref="Z30:AA30"/>
    <mergeCell ref="D28:E28"/>
    <mergeCell ref="I28:J28"/>
    <mergeCell ref="N28:O28"/>
    <mergeCell ref="S28:T28"/>
    <mergeCell ref="X28:Y28"/>
    <mergeCell ref="A29:A30"/>
    <mergeCell ref="B29:B30"/>
    <mergeCell ref="F29:G29"/>
    <mergeCell ref="K29:L29"/>
    <mergeCell ref="P29:Q29"/>
    <mergeCell ref="W26:AA26"/>
    <mergeCell ref="D27:E27"/>
    <mergeCell ref="I27:J27"/>
    <mergeCell ref="N27:O27"/>
    <mergeCell ref="S27:T27"/>
    <mergeCell ref="X27:Y27"/>
    <mergeCell ref="I25:J25"/>
    <mergeCell ref="N25:O25"/>
    <mergeCell ref="S25:T25"/>
    <mergeCell ref="X25:Y25"/>
    <mergeCell ref="A26:A27"/>
    <mergeCell ref="B26:B27"/>
    <mergeCell ref="C26:G26"/>
    <mergeCell ref="H26:L26"/>
    <mergeCell ref="M26:Q26"/>
    <mergeCell ref="R26:V26"/>
    <mergeCell ref="W22:Y22"/>
    <mergeCell ref="Z22:AA22"/>
    <mergeCell ref="A24:A25"/>
    <mergeCell ref="B24:B25"/>
    <mergeCell ref="C24:G24"/>
    <mergeCell ref="H24:L24"/>
    <mergeCell ref="M24:Q24"/>
    <mergeCell ref="R24:V24"/>
    <mergeCell ref="W24:AA24"/>
    <mergeCell ref="D25:E25"/>
    <mergeCell ref="AA6:AA7"/>
    <mergeCell ref="B22:B23"/>
    <mergeCell ref="C22:E22"/>
    <mergeCell ref="F22:G22"/>
    <mergeCell ref="H22:J22"/>
    <mergeCell ref="K22:L22"/>
    <mergeCell ref="M22:O22"/>
    <mergeCell ref="P22:Q22"/>
    <mergeCell ref="R22:T22"/>
    <mergeCell ref="U22:V22"/>
    <mergeCell ref="Q6:Q7"/>
    <mergeCell ref="R6:R7"/>
    <mergeCell ref="S6:U6"/>
    <mergeCell ref="V6:V7"/>
    <mergeCell ref="W6:W7"/>
    <mergeCell ref="X6:Z6"/>
    <mergeCell ref="G6:G7"/>
    <mergeCell ref="H6:H7"/>
    <mergeCell ref="I6:K6"/>
    <mergeCell ref="L6:L7"/>
    <mergeCell ref="M6:M7"/>
    <mergeCell ref="N6:P6"/>
    <mergeCell ref="M4:Q4"/>
    <mergeCell ref="R4:V4"/>
    <mergeCell ref="W4:AA4"/>
    <mergeCell ref="D5:E5"/>
    <mergeCell ref="I5:J5"/>
    <mergeCell ref="N5:O5"/>
    <mergeCell ref="S5:T5"/>
    <mergeCell ref="X5:Y5"/>
    <mergeCell ref="M3:N3"/>
    <mergeCell ref="O3:Q3"/>
    <mergeCell ref="R3:S3"/>
    <mergeCell ref="T3:V3"/>
    <mergeCell ref="W3:X3"/>
    <mergeCell ref="Y3:AA3"/>
    <mergeCell ref="A3:A7"/>
    <mergeCell ref="B3:B7"/>
    <mergeCell ref="C3:D3"/>
    <mergeCell ref="E3:G3"/>
    <mergeCell ref="H3:I3"/>
    <mergeCell ref="J3:L3"/>
    <mergeCell ref="C4:G4"/>
    <mergeCell ref="H4:L4"/>
    <mergeCell ref="C6:C7"/>
    <mergeCell ref="D6:F6"/>
  </mergeCells>
  <printOptions gridLines="1"/>
  <pageMargins left="0.19" right="0.19" top="0.27" bottom="0.17" header="0.17" footer="0.17"/>
  <pageSetup fitToHeight="1" fitToWidth="1" horizontalDpi="600" verticalDpi="600" orientation="landscape" scale="7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3"/>
  <sheetViews>
    <sheetView zoomScalePageLayoutView="0" workbookViewId="0" topLeftCell="A1">
      <selection activeCell="F38" sqref="F38"/>
    </sheetView>
  </sheetViews>
  <sheetFormatPr defaultColWidth="9.140625" defaultRowHeight="12.75"/>
  <cols>
    <col min="1" max="1" width="3.57421875" style="0" customWidth="1"/>
    <col min="2" max="2" width="24.57421875" style="1" customWidth="1"/>
    <col min="3" max="3" width="6.421875" style="0" customWidth="1"/>
    <col min="4" max="4" width="3.7109375" style="0" customWidth="1"/>
    <col min="5" max="5" width="6.7109375" style="0" customWidth="1"/>
    <col min="6" max="6" width="4.00390625" style="0" customWidth="1"/>
    <col min="7" max="7" width="9.8515625" style="0" customWidth="1"/>
    <col min="8" max="8" width="6.140625" style="0" customWidth="1"/>
    <col min="9" max="9" width="3.7109375" style="0" customWidth="1"/>
    <col min="10" max="10" width="6.7109375" style="0" customWidth="1"/>
    <col min="11" max="11" width="3.7109375" style="0" customWidth="1"/>
    <col min="12" max="12" width="11.28125" style="0" customWidth="1"/>
    <col min="13" max="13" width="6.140625" style="0" customWidth="1"/>
    <col min="14" max="14" width="3.7109375" style="0" customWidth="1"/>
    <col min="15" max="15" width="6.7109375" style="0" customWidth="1"/>
    <col min="16" max="16" width="4.28125" style="0" customWidth="1"/>
    <col min="17" max="17" width="8.8515625" style="0" customWidth="1"/>
    <col min="18" max="18" width="6.140625" style="0" customWidth="1"/>
    <col min="19" max="19" width="3.7109375" style="0" customWidth="1"/>
    <col min="20" max="20" width="6.7109375" style="0" customWidth="1"/>
    <col min="21" max="21" width="4.00390625" style="0" customWidth="1"/>
    <col min="22" max="22" width="9.57421875" style="0" customWidth="1"/>
    <col min="23" max="23" width="6.140625" style="0" customWidth="1"/>
    <col min="24" max="24" width="3.7109375" style="0" customWidth="1"/>
    <col min="25" max="25" width="6.7109375" style="0" customWidth="1"/>
    <col min="26" max="26" width="4.140625" style="0" customWidth="1"/>
    <col min="27" max="27" width="9.8515625" style="0" customWidth="1"/>
  </cols>
  <sheetData>
    <row r="1" spans="1:27" ht="12.75">
      <c r="A1" s="22" t="s">
        <v>52</v>
      </c>
      <c r="B1" s="23"/>
      <c r="C1" s="24" t="s">
        <v>32</v>
      </c>
      <c r="D1" s="22"/>
      <c r="E1" s="22"/>
      <c r="F1" s="22"/>
      <c r="G1" s="22"/>
      <c r="H1" s="22" t="s">
        <v>0</v>
      </c>
      <c r="I1" s="22"/>
      <c r="J1" s="22"/>
      <c r="K1" s="22"/>
      <c r="L1" s="24" t="s">
        <v>69</v>
      </c>
      <c r="M1" s="22"/>
      <c r="N1" s="22"/>
      <c r="O1" s="22"/>
      <c r="P1" s="22"/>
      <c r="Q1" s="22"/>
      <c r="R1" s="24"/>
      <c r="S1" s="22"/>
      <c r="T1" s="22"/>
      <c r="U1" s="22"/>
      <c r="V1" s="22"/>
      <c r="W1" s="24"/>
      <c r="X1" s="22"/>
      <c r="Y1" s="22"/>
      <c r="Z1" s="22"/>
      <c r="AA1" s="22"/>
    </row>
    <row r="2" spans="1:27" ht="13.5" thickBot="1">
      <c r="A2" s="22" t="s">
        <v>73</v>
      </c>
      <c r="B2" s="23"/>
      <c r="C2" s="24"/>
      <c r="D2" s="22"/>
      <c r="E2" s="22"/>
      <c r="F2" s="22"/>
      <c r="G2" s="22"/>
      <c r="H2" s="22" t="s">
        <v>51</v>
      </c>
      <c r="I2" s="22"/>
      <c r="J2" s="22"/>
      <c r="K2" s="24"/>
      <c r="L2" s="24" t="s">
        <v>50</v>
      </c>
      <c r="M2" s="22"/>
      <c r="N2" s="22" t="str">
        <f>'New London, CT'!N2</f>
        <v>Aramark Uniform Serivces &amp; Career Apparel, LLC</v>
      </c>
      <c r="O2" s="22"/>
      <c r="P2" s="22"/>
      <c r="Q2" s="22"/>
      <c r="R2" s="24"/>
      <c r="S2" s="22"/>
      <c r="T2" s="22"/>
      <c r="U2" s="22"/>
      <c r="V2" s="22"/>
      <c r="W2" s="24"/>
      <c r="X2" s="22"/>
      <c r="Y2" s="22"/>
      <c r="Z2" s="22"/>
      <c r="AA2" s="22"/>
    </row>
    <row r="3" spans="1:27" s="3" customFormat="1" ht="12.75" customHeight="1">
      <c r="A3" s="85" t="s">
        <v>19</v>
      </c>
      <c r="B3" s="82" t="s">
        <v>18</v>
      </c>
      <c r="C3" s="78" t="s">
        <v>6</v>
      </c>
      <c r="D3" s="79"/>
      <c r="E3" s="59" t="s">
        <v>45</v>
      </c>
      <c r="F3" s="60"/>
      <c r="G3" s="61"/>
      <c r="H3" s="78" t="s">
        <v>6</v>
      </c>
      <c r="I3" s="79"/>
      <c r="J3" s="59" t="s">
        <v>46</v>
      </c>
      <c r="K3" s="60"/>
      <c r="L3" s="61"/>
      <c r="M3" s="78" t="s">
        <v>6</v>
      </c>
      <c r="N3" s="79"/>
      <c r="O3" s="59" t="s">
        <v>47</v>
      </c>
      <c r="P3" s="60"/>
      <c r="Q3" s="61"/>
      <c r="R3" s="78" t="s">
        <v>6</v>
      </c>
      <c r="S3" s="79"/>
      <c r="T3" s="59" t="s">
        <v>48</v>
      </c>
      <c r="U3" s="60"/>
      <c r="V3" s="61"/>
      <c r="W3" s="78" t="s">
        <v>6</v>
      </c>
      <c r="X3" s="79"/>
      <c r="Y3" s="59" t="s">
        <v>49</v>
      </c>
      <c r="Z3" s="60"/>
      <c r="AA3" s="61"/>
    </row>
    <row r="4" spans="1:27" s="3" customFormat="1" ht="12.75">
      <c r="A4" s="86"/>
      <c r="B4" s="83"/>
      <c r="C4" s="62" t="s">
        <v>7</v>
      </c>
      <c r="D4" s="63"/>
      <c r="E4" s="63"/>
      <c r="F4" s="64"/>
      <c r="G4" s="65"/>
      <c r="H4" s="62" t="s">
        <v>20</v>
      </c>
      <c r="I4" s="63"/>
      <c r="J4" s="63"/>
      <c r="K4" s="64"/>
      <c r="L4" s="65"/>
      <c r="M4" s="62" t="s">
        <v>21</v>
      </c>
      <c r="N4" s="63"/>
      <c r="O4" s="63"/>
      <c r="P4" s="64"/>
      <c r="Q4" s="65"/>
      <c r="R4" s="62" t="s">
        <v>22</v>
      </c>
      <c r="S4" s="63"/>
      <c r="T4" s="63"/>
      <c r="U4" s="64"/>
      <c r="V4" s="65"/>
      <c r="W4" s="62" t="s">
        <v>23</v>
      </c>
      <c r="X4" s="63"/>
      <c r="Y4" s="63"/>
      <c r="Z4" s="64"/>
      <c r="AA4" s="65"/>
    </row>
    <row r="5" spans="1:27" s="3" customFormat="1" ht="11.25">
      <c r="A5" s="86"/>
      <c r="B5" s="83"/>
      <c r="C5" s="7" t="s">
        <v>14</v>
      </c>
      <c r="D5" s="77">
        <v>41974</v>
      </c>
      <c r="E5" s="77"/>
      <c r="F5" s="4" t="s">
        <v>15</v>
      </c>
      <c r="G5" s="8">
        <v>42277</v>
      </c>
      <c r="H5" s="7" t="s">
        <v>14</v>
      </c>
      <c r="I5" s="77">
        <v>42278</v>
      </c>
      <c r="J5" s="77"/>
      <c r="K5" s="4" t="s">
        <v>15</v>
      </c>
      <c r="L5" s="8">
        <v>42643</v>
      </c>
      <c r="M5" s="7" t="s">
        <v>14</v>
      </c>
      <c r="N5" s="77">
        <v>42644</v>
      </c>
      <c r="O5" s="77"/>
      <c r="P5" s="4" t="s">
        <v>15</v>
      </c>
      <c r="Q5" s="8">
        <v>43008</v>
      </c>
      <c r="R5" s="7" t="s">
        <v>14</v>
      </c>
      <c r="S5" s="77">
        <v>43009</v>
      </c>
      <c r="T5" s="77"/>
      <c r="U5" s="4" t="s">
        <v>15</v>
      </c>
      <c r="V5" s="8">
        <v>43373</v>
      </c>
      <c r="W5" s="7" t="s">
        <v>14</v>
      </c>
      <c r="X5" s="77">
        <v>43374</v>
      </c>
      <c r="Y5" s="77"/>
      <c r="Z5" s="4" t="s">
        <v>15</v>
      </c>
      <c r="AA5" s="8">
        <v>43738</v>
      </c>
    </row>
    <row r="6" spans="1:27" s="3" customFormat="1" ht="12.75" customHeight="1">
      <c r="A6" s="86"/>
      <c r="B6" s="83"/>
      <c r="C6" s="66" t="s">
        <v>8</v>
      </c>
      <c r="D6" s="68" t="s">
        <v>9</v>
      </c>
      <c r="E6" s="63"/>
      <c r="F6" s="69"/>
      <c r="G6" s="70" t="s">
        <v>13</v>
      </c>
      <c r="H6" s="66" t="s">
        <v>8</v>
      </c>
      <c r="I6" s="68" t="s">
        <v>9</v>
      </c>
      <c r="J6" s="63"/>
      <c r="K6" s="69"/>
      <c r="L6" s="70" t="s">
        <v>13</v>
      </c>
      <c r="M6" s="66" t="s">
        <v>8</v>
      </c>
      <c r="N6" s="68" t="s">
        <v>9</v>
      </c>
      <c r="O6" s="63"/>
      <c r="P6" s="69"/>
      <c r="Q6" s="70" t="s">
        <v>13</v>
      </c>
      <c r="R6" s="66" t="s">
        <v>8</v>
      </c>
      <c r="S6" s="68" t="s">
        <v>9</v>
      </c>
      <c r="T6" s="63"/>
      <c r="U6" s="69"/>
      <c r="V6" s="70" t="s">
        <v>13</v>
      </c>
      <c r="W6" s="66" t="s">
        <v>8</v>
      </c>
      <c r="X6" s="68" t="s">
        <v>9</v>
      </c>
      <c r="Y6" s="63"/>
      <c r="Z6" s="69"/>
      <c r="AA6" s="70" t="s">
        <v>13</v>
      </c>
    </row>
    <row r="7" spans="1:27" s="3" customFormat="1" ht="12" thickBot="1">
      <c r="A7" s="87"/>
      <c r="B7" s="84"/>
      <c r="C7" s="67"/>
      <c r="D7" s="42" t="s">
        <v>10</v>
      </c>
      <c r="E7" s="42" t="s">
        <v>11</v>
      </c>
      <c r="F7" s="43" t="s">
        <v>12</v>
      </c>
      <c r="G7" s="71"/>
      <c r="H7" s="67"/>
      <c r="I7" s="42" t="s">
        <v>10</v>
      </c>
      <c r="J7" s="42" t="s">
        <v>11</v>
      </c>
      <c r="K7" s="43" t="s">
        <v>12</v>
      </c>
      <c r="L7" s="71"/>
      <c r="M7" s="67"/>
      <c r="N7" s="42" t="s">
        <v>10</v>
      </c>
      <c r="O7" s="42" t="s">
        <v>11</v>
      </c>
      <c r="P7" s="43" t="s">
        <v>12</v>
      </c>
      <c r="Q7" s="71"/>
      <c r="R7" s="67"/>
      <c r="S7" s="42" t="s">
        <v>10</v>
      </c>
      <c r="T7" s="42" t="s">
        <v>11</v>
      </c>
      <c r="U7" s="43" t="s">
        <v>12</v>
      </c>
      <c r="V7" s="71"/>
      <c r="W7" s="67"/>
      <c r="X7" s="42" t="s">
        <v>10</v>
      </c>
      <c r="Y7" s="42" t="s">
        <v>11</v>
      </c>
      <c r="Z7" s="43" t="s">
        <v>12</v>
      </c>
      <c r="AA7" s="71"/>
    </row>
    <row r="8" spans="1:27" ht="17.25" customHeight="1">
      <c r="A8" s="46" t="s">
        <v>75</v>
      </c>
      <c r="B8" s="17" t="s">
        <v>36</v>
      </c>
      <c r="C8" s="15">
        <v>0.25</v>
      </c>
      <c r="D8" s="14">
        <v>50</v>
      </c>
      <c r="E8" s="13">
        <f>SUM(C8*D8)</f>
        <v>12.5</v>
      </c>
      <c r="F8" s="14">
        <v>52</v>
      </c>
      <c r="G8" s="16">
        <f>SUM(E8*F8)</f>
        <v>650</v>
      </c>
      <c r="H8" s="15"/>
      <c r="I8" s="14"/>
      <c r="J8" s="13"/>
      <c r="K8" s="14"/>
      <c r="L8" s="16"/>
      <c r="M8" s="15"/>
      <c r="N8" s="14"/>
      <c r="O8" s="13"/>
      <c r="P8" s="14"/>
      <c r="Q8" s="16"/>
      <c r="R8" s="15"/>
      <c r="S8" s="14"/>
      <c r="T8" s="13"/>
      <c r="U8" s="14"/>
      <c r="V8" s="16"/>
      <c r="W8" s="15"/>
      <c r="X8" s="14"/>
      <c r="Y8" s="13"/>
      <c r="Z8" s="14"/>
      <c r="AA8" s="16"/>
    </row>
    <row r="9" spans="1:27" ht="17.25" customHeight="1">
      <c r="A9" s="46" t="s">
        <v>76</v>
      </c>
      <c r="B9" s="17" t="s">
        <v>37</v>
      </c>
      <c r="C9" s="15">
        <v>0.14</v>
      </c>
      <c r="D9" s="14">
        <v>50</v>
      </c>
      <c r="E9" s="13">
        <f aca="true" t="shared" si="0" ref="E9:E21">SUM(C9*D9)</f>
        <v>7.000000000000001</v>
      </c>
      <c r="F9" s="14">
        <v>52</v>
      </c>
      <c r="G9" s="16">
        <f aca="true" t="shared" si="1" ref="G9:G21">SUM(E9*F9)</f>
        <v>364.00000000000006</v>
      </c>
      <c r="H9" s="15"/>
      <c r="I9" s="14"/>
      <c r="J9" s="13"/>
      <c r="K9" s="14"/>
      <c r="L9" s="16"/>
      <c r="M9" s="15"/>
      <c r="N9" s="14"/>
      <c r="O9" s="13"/>
      <c r="P9" s="14"/>
      <c r="Q9" s="16"/>
      <c r="R9" s="15"/>
      <c r="S9" s="14"/>
      <c r="T9" s="13"/>
      <c r="U9" s="14"/>
      <c r="V9" s="16"/>
      <c r="W9" s="15"/>
      <c r="X9" s="14"/>
      <c r="Y9" s="13"/>
      <c r="Z9" s="14"/>
      <c r="AA9" s="16"/>
    </row>
    <row r="10" spans="1:27" ht="17.25" customHeight="1">
      <c r="A10" s="46" t="s">
        <v>77</v>
      </c>
      <c r="B10" s="17" t="s">
        <v>38</v>
      </c>
      <c r="C10" s="15">
        <v>0.35</v>
      </c>
      <c r="D10" s="14">
        <v>50</v>
      </c>
      <c r="E10" s="13">
        <f t="shared" si="0"/>
        <v>17.5</v>
      </c>
      <c r="F10" s="14">
        <v>52</v>
      </c>
      <c r="G10" s="16">
        <f t="shared" si="1"/>
        <v>910</v>
      </c>
      <c r="H10" s="15"/>
      <c r="I10" s="14"/>
      <c r="J10" s="13"/>
      <c r="K10" s="14"/>
      <c r="L10" s="16"/>
      <c r="M10" s="15"/>
      <c r="N10" s="14"/>
      <c r="O10" s="13"/>
      <c r="P10" s="14"/>
      <c r="Q10" s="16"/>
      <c r="R10" s="15"/>
      <c r="S10" s="14"/>
      <c r="T10" s="13"/>
      <c r="U10" s="14"/>
      <c r="V10" s="16"/>
      <c r="W10" s="15"/>
      <c r="X10" s="14"/>
      <c r="Y10" s="13"/>
      <c r="Z10" s="14"/>
      <c r="AA10" s="16"/>
    </row>
    <row r="11" spans="1:27" ht="17.25" customHeight="1">
      <c r="A11" s="46" t="s">
        <v>78</v>
      </c>
      <c r="B11" s="17" t="s">
        <v>39</v>
      </c>
      <c r="C11" s="15">
        <v>0.14</v>
      </c>
      <c r="D11" s="14">
        <v>45</v>
      </c>
      <c r="E11" s="13">
        <f t="shared" si="0"/>
        <v>6.300000000000001</v>
      </c>
      <c r="F11" s="14">
        <v>52</v>
      </c>
      <c r="G11" s="16">
        <f t="shared" si="1"/>
        <v>327.6</v>
      </c>
      <c r="H11" s="15"/>
      <c r="I11" s="14"/>
      <c r="J11" s="13"/>
      <c r="K11" s="14"/>
      <c r="L11" s="16"/>
      <c r="M11" s="15"/>
      <c r="N11" s="14"/>
      <c r="O11" s="13"/>
      <c r="P11" s="14"/>
      <c r="Q11" s="16"/>
      <c r="R11" s="15"/>
      <c r="S11" s="14"/>
      <c r="T11" s="13"/>
      <c r="U11" s="14"/>
      <c r="V11" s="16"/>
      <c r="W11" s="15"/>
      <c r="X11" s="14"/>
      <c r="Y11" s="13"/>
      <c r="Z11" s="14"/>
      <c r="AA11" s="16"/>
    </row>
    <row r="12" spans="1:27" ht="17.25" customHeight="1">
      <c r="A12" s="46" t="s">
        <v>79</v>
      </c>
      <c r="B12" s="17" t="s">
        <v>40</v>
      </c>
      <c r="C12" s="15">
        <v>0.14</v>
      </c>
      <c r="D12" s="14">
        <v>0</v>
      </c>
      <c r="E12" s="13">
        <f t="shared" si="0"/>
        <v>0</v>
      </c>
      <c r="F12" s="14">
        <v>52</v>
      </c>
      <c r="G12" s="16">
        <f t="shared" si="1"/>
        <v>0</v>
      </c>
      <c r="H12" s="15"/>
      <c r="I12" s="14"/>
      <c r="J12" s="13"/>
      <c r="K12" s="14"/>
      <c r="L12" s="16"/>
      <c r="M12" s="15"/>
      <c r="N12" s="14"/>
      <c r="O12" s="13"/>
      <c r="P12" s="14"/>
      <c r="Q12" s="16"/>
      <c r="R12" s="15"/>
      <c r="S12" s="14"/>
      <c r="T12" s="13"/>
      <c r="U12" s="14"/>
      <c r="V12" s="16"/>
      <c r="W12" s="15"/>
      <c r="X12" s="14"/>
      <c r="Y12" s="13"/>
      <c r="Z12" s="14"/>
      <c r="AA12" s="16"/>
    </row>
    <row r="13" spans="1:27" ht="17.25" customHeight="1">
      <c r="A13" s="46" t="s">
        <v>80</v>
      </c>
      <c r="B13" s="17" t="s">
        <v>41</v>
      </c>
      <c r="C13" s="15">
        <v>0.18</v>
      </c>
      <c r="D13" s="14">
        <v>66</v>
      </c>
      <c r="E13" s="13">
        <f t="shared" si="0"/>
        <v>11.879999999999999</v>
      </c>
      <c r="F13" s="14">
        <v>52</v>
      </c>
      <c r="G13" s="16">
        <f t="shared" si="1"/>
        <v>617.76</v>
      </c>
      <c r="H13" s="15"/>
      <c r="I13" s="14"/>
      <c r="J13" s="13"/>
      <c r="K13" s="14"/>
      <c r="L13" s="16"/>
      <c r="M13" s="15"/>
      <c r="N13" s="14"/>
      <c r="O13" s="13"/>
      <c r="P13" s="14"/>
      <c r="Q13" s="16"/>
      <c r="R13" s="15"/>
      <c r="S13" s="14"/>
      <c r="T13" s="13"/>
      <c r="U13" s="14"/>
      <c r="V13" s="16"/>
      <c r="W13" s="15"/>
      <c r="X13" s="14"/>
      <c r="Y13" s="13"/>
      <c r="Z13" s="14"/>
      <c r="AA13" s="16"/>
    </row>
    <row r="14" spans="1:27" ht="17.25" customHeight="1">
      <c r="A14" s="46" t="s">
        <v>81</v>
      </c>
      <c r="B14" s="17" t="s">
        <v>42</v>
      </c>
      <c r="C14" s="15">
        <v>1.25</v>
      </c>
      <c r="D14" s="14">
        <v>2</v>
      </c>
      <c r="E14" s="13">
        <f t="shared" si="0"/>
        <v>2.5</v>
      </c>
      <c r="F14" s="14">
        <v>52</v>
      </c>
      <c r="G14" s="16">
        <f t="shared" si="1"/>
        <v>130</v>
      </c>
      <c r="H14" s="15"/>
      <c r="I14" s="14"/>
      <c r="J14" s="13"/>
      <c r="K14" s="14"/>
      <c r="L14" s="16"/>
      <c r="M14" s="15"/>
      <c r="N14" s="14"/>
      <c r="O14" s="13"/>
      <c r="P14" s="14"/>
      <c r="Q14" s="16"/>
      <c r="R14" s="15"/>
      <c r="S14" s="14"/>
      <c r="T14" s="13"/>
      <c r="U14" s="14"/>
      <c r="V14" s="16"/>
      <c r="W14" s="15"/>
      <c r="X14" s="14"/>
      <c r="Y14" s="13"/>
      <c r="Z14" s="14"/>
      <c r="AA14" s="16"/>
    </row>
    <row r="15" spans="1:27" ht="17.25" customHeight="1">
      <c r="A15" s="46" t="s">
        <v>82</v>
      </c>
      <c r="B15" s="17" t="s">
        <v>43</v>
      </c>
      <c r="C15" s="15">
        <v>2.5</v>
      </c>
      <c r="D15" s="14">
        <v>12</v>
      </c>
      <c r="E15" s="13">
        <f t="shared" si="0"/>
        <v>30</v>
      </c>
      <c r="F15" s="14">
        <v>52</v>
      </c>
      <c r="G15" s="16">
        <f t="shared" si="1"/>
        <v>1560</v>
      </c>
      <c r="H15" s="15"/>
      <c r="I15" s="14"/>
      <c r="J15" s="13"/>
      <c r="K15" s="14"/>
      <c r="L15" s="16"/>
      <c r="M15" s="15"/>
      <c r="N15" s="14"/>
      <c r="O15" s="13"/>
      <c r="P15" s="14"/>
      <c r="Q15" s="16"/>
      <c r="R15" s="15"/>
      <c r="S15" s="14"/>
      <c r="T15" s="13"/>
      <c r="U15" s="14"/>
      <c r="V15" s="16"/>
      <c r="W15" s="15"/>
      <c r="X15" s="14"/>
      <c r="Y15" s="13"/>
      <c r="Z15" s="14"/>
      <c r="AA15" s="16"/>
    </row>
    <row r="16" spans="1:27" ht="17.25" customHeight="1">
      <c r="A16" s="46" t="s">
        <v>83</v>
      </c>
      <c r="B16" s="17" t="s">
        <v>44</v>
      </c>
      <c r="C16" s="15">
        <v>2</v>
      </c>
      <c r="D16" s="14">
        <v>0</v>
      </c>
      <c r="E16" s="13">
        <f t="shared" si="0"/>
        <v>0</v>
      </c>
      <c r="F16" s="14">
        <v>52</v>
      </c>
      <c r="G16" s="16">
        <f t="shared" si="1"/>
        <v>0</v>
      </c>
      <c r="H16" s="15"/>
      <c r="I16" s="14"/>
      <c r="J16" s="13"/>
      <c r="K16" s="14"/>
      <c r="L16" s="16"/>
      <c r="M16" s="15"/>
      <c r="N16" s="14"/>
      <c r="O16" s="13"/>
      <c r="P16" s="14"/>
      <c r="Q16" s="16"/>
      <c r="R16" s="15"/>
      <c r="S16" s="14"/>
      <c r="T16" s="13"/>
      <c r="U16" s="14"/>
      <c r="V16" s="16"/>
      <c r="W16" s="15"/>
      <c r="X16" s="14"/>
      <c r="Y16" s="13"/>
      <c r="Z16" s="14"/>
      <c r="AA16" s="16"/>
    </row>
    <row r="17" spans="1:27" ht="17.25" customHeight="1">
      <c r="A17" s="46" t="s">
        <v>84</v>
      </c>
      <c r="B17" s="17" t="s">
        <v>1</v>
      </c>
      <c r="C17" s="15">
        <v>0.4</v>
      </c>
      <c r="D17" s="14">
        <v>0</v>
      </c>
      <c r="E17" s="13">
        <f t="shared" si="0"/>
        <v>0</v>
      </c>
      <c r="F17" s="14">
        <v>52</v>
      </c>
      <c r="G17" s="16">
        <f t="shared" si="1"/>
        <v>0</v>
      </c>
      <c r="H17" s="15"/>
      <c r="I17" s="14"/>
      <c r="J17" s="13"/>
      <c r="K17" s="14"/>
      <c r="L17" s="16"/>
      <c r="M17" s="15"/>
      <c r="N17" s="14"/>
      <c r="O17" s="13"/>
      <c r="P17" s="14"/>
      <c r="Q17" s="16"/>
      <c r="R17" s="15"/>
      <c r="S17" s="14"/>
      <c r="T17" s="13"/>
      <c r="U17" s="14"/>
      <c r="V17" s="16"/>
      <c r="W17" s="15"/>
      <c r="X17" s="14"/>
      <c r="Y17" s="13"/>
      <c r="Z17" s="14"/>
      <c r="AA17" s="16"/>
    </row>
    <row r="18" spans="1:27" ht="17.25" customHeight="1">
      <c r="A18" s="46" t="s">
        <v>85</v>
      </c>
      <c r="B18" s="17" t="s">
        <v>2</v>
      </c>
      <c r="C18" s="15">
        <v>0.5</v>
      </c>
      <c r="D18" s="14">
        <v>0</v>
      </c>
      <c r="E18" s="13">
        <f t="shared" si="0"/>
        <v>0</v>
      </c>
      <c r="F18" s="14">
        <v>52</v>
      </c>
      <c r="G18" s="16">
        <f t="shared" si="1"/>
        <v>0</v>
      </c>
      <c r="H18" s="15"/>
      <c r="I18" s="14"/>
      <c r="J18" s="13"/>
      <c r="K18" s="14"/>
      <c r="L18" s="16"/>
      <c r="M18" s="15"/>
      <c r="N18" s="14"/>
      <c r="O18" s="13"/>
      <c r="P18" s="14"/>
      <c r="Q18" s="16"/>
      <c r="R18" s="15"/>
      <c r="S18" s="14"/>
      <c r="T18" s="13"/>
      <c r="U18" s="14"/>
      <c r="V18" s="16"/>
      <c r="W18" s="15"/>
      <c r="X18" s="14"/>
      <c r="Y18" s="13"/>
      <c r="Z18" s="14"/>
      <c r="AA18" s="16"/>
    </row>
    <row r="19" spans="1:27" ht="17.25" customHeight="1">
      <c r="A19" s="46" t="s">
        <v>86</v>
      </c>
      <c r="B19" s="17" t="s">
        <v>33</v>
      </c>
      <c r="C19" s="15">
        <v>0.4</v>
      </c>
      <c r="D19" s="14">
        <v>6</v>
      </c>
      <c r="E19" s="13">
        <f>SUM(C19*D19)</f>
        <v>2.4000000000000004</v>
      </c>
      <c r="F19" s="14">
        <v>52</v>
      </c>
      <c r="G19" s="16">
        <f>SUM(E19*F19)</f>
        <v>124.80000000000001</v>
      </c>
      <c r="H19" s="15"/>
      <c r="I19" s="14"/>
      <c r="J19" s="13"/>
      <c r="K19" s="14"/>
      <c r="L19" s="16"/>
      <c r="M19" s="15"/>
      <c r="N19" s="14"/>
      <c r="O19" s="13"/>
      <c r="P19" s="14"/>
      <c r="Q19" s="16"/>
      <c r="R19" s="15"/>
      <c r="S19" s="14"/>
      <c r="T19" s="13"/>
      <c r="U19" s="14"/>
      <c r="V19" s="16"/>
      <c r="W19" s="15"/>
      <c r="X19" s="14"/>
      <c r="Y19" s="13"/>
      <c r="Z19" s="14"/>
      <c r="AA19" s="16"/>
    </row>
    <row r="20" spans="1:27" ht="17.25" customHeight="1">
      <c r="A20" s="46" t="s">
        <v>87</v>
      </c>
      <c r="B20" s="17" t="s">
        <v>3</v>
      </c>
      <c r="C20" s="15">
        <v>0.4</v>
      </c>
      <c r="D20" s="14">
        <v>0</v>
      </c>
      <c r="E20" s="13">
        <f>SUM(C20*D20)</f>
        <v>0</v>
      </c>
      <c r="F20" s="14">
        <v>52</v>
      </c>
      <c r="G20" s="16">
        <f>SUM(E20*F20)</f>
        <v>0</v>
      </c>
      <c r="H20" s="15"/>
      <c r="I20" s="14"/>
      <c r="J20" s="13"/>
      <c r="K20" s="14"/>
      <c r="L20" s="16"/>
      <c r="M20" s="15"/>
      <c r="N20" s="14"/>
      <c r="O20" s="13"/>
      <c r="P20" s="14"/>
      <c r="Q20" s="16"/>
      <c r="R20" s="15"/>
      <c r="S20" s="14"/>
      <c r="T20" s="13"/>
      <c r="U20" s="14"/>
      <c r="V20" s="16"/>
      <c r="W20" s="15"/>
      <c r="X20" s="14"/>
      <c r="Y20" s="13"/>
      <c r="Z20" s="14"/>
      <c r="AA20" s="16"/>
    </row>
    <row r="21" spans="1:27" ht="17.25" customHeight="1" thickBot="1">
      <c r="A21" s="46" t="s">
        <v>88</v>
      </c>
      <c r="B21" s="44" t="s">
        <v>4</v>
      </c>
      <c r="C21" s="26">
        <v>0</v>
      </c>
      <c r="D21" s="27">
        <v>0</v>
      </c>
      <c r="E21" s="28">
        <f t="shared" si="0"/>
        <v>0</v>
      </c>
      <c r="F21" s="27">
        <v>52</v>
      </c>
      <c r="G21" s="29">
        <f t="shared" si="1"/>
        <v>0</v>
      </c>
      <c r="H21" s="26"/>
      <c r="I21" s="27"/>
      <c r="J21" s="28"/>
      <c r="K21" s="27"/>
      <c r="L21" s="29"/>
      <c r="M21" s="26"/>
      <c r="N21" s="27"/>
      <c r="O21" s="28"/>
      <c r="P21" s="27"/>
      <c r="Q21" s="29"/>
      <c r="R21" s="26"/>
      <c r="S21" s="27"/>
      <c r="T21" s="28"/>
      <c r="U21" s="27"/>
      <c r="V21" s="29"/>
      <c r="W21" s="26"/>
      <c r="X21" s="27"/>
      <c r="Y21" s="28"/>
      <c r="Z21" s="27"/>
      <c r="AA21" s="29"/>
    </row>
    <row r="22" spans="1:27" ht="13.5" customHeight="1" thickTop="1">
      <c r="A22" s="47" t="s">
        <v>32</v>
      </c>
      <c r="B22" s="94" t="s">
        <v>24</v>
      </c>
      <c r="C22" s="72" t="s">
        <v>25</v>
      </c>
      <c r="D22" s="73"/>
      <c r="E22" s="74"/>
      <c r="F22" s="75" t="s">
        <v>26</v>
      </c>
      <c r="G22" s="76"/>
      <c r="H22" s="72"/>
      <c r="I22" s="73"/>
      <c r="J22" s="74"/>
      <c r="K22" s="75"/>
      <c r="L22" s="76"/>
      <c r="M22" s="72"/>
      <c r="N22" s="73"/>
      <c r="O22" s="74"/>
      <c r="P22" s="75"/>
      <c r="Q22" s="76"/>
      <c r="R22" s="72"/>
      <c r="S22" s="73"/>
      <c r="T22" s="74"/>
      <c r="U22" s="75"/>
      <c r="V22" s="76"/>
      <c r="W22" s="72"/>
      <c r="X22" s="73"/>
      <c r="Y22" s="74"/>
      <c r="Z22" s="75"/>
      <c r="AA22" s="76"/>
    </row>
    <row r="23" spans="1:27" ht="15" customHeight="1">
      <c r="A23" s="48" t="s">
        <v>32</v>
      </c>
      <c r="B23" s="95"/>
      <c r="C23" s="9"/>
      <c r="D23" s="5"/>
      <c r="E23" s="6">
        <f>SUM(E8:E21)</f>
        <v>90.08</v>
      </c>
      <c r="F23" s="5"/>
      <c r="G23" s="10">
        <f>SUM(G8:G21)</f>
        <v>4684.16</v>
      </c>
      <c r="H23" s="9"/>
      <c r="I23" s="5"/>
      <c r="J23" s="6"/>
      <c r="K23" s="5"/>
      <c r="L23" s="10"/>
      <c r="M23" s="9"/>
      <c r="N23" s="5"/>
      <c r="O23" s="6"/>
      <c r="P23" s="5"/>
      <c r="Q23" s="10"/>
      <c r="R23" s="9"/>
      <c r="S23" s="5"/>
      <c r="T23" s="6"/>
      <c r="U23" s="5"/>
      <c r="V23" s="10"/>
      <c r="W23" s="9"/>
      <c r="X23" s="5"/>
      <c r="Y23" s="6"/>
      <c r="Z23" s="5"/>
      <c r="AA23" s="10"/>
    </row>
    <row r="24" spans="1:27" s="2" customFormat="1" ht="16.5" customHeight="1">
      <c r="A24" s="96" t="s">
        <v>89</v>
      </c>
      <c r="B24" s="53" t="s">
        <v>34</v>
      </c>
      <c r="C24" s="55" t="s">
        <v>29</v>
      </c>
      <c r="D24" s="56"/>
      <c r="E24" s="56"/>
      <c r="F24" s="57"/>
      <c r="G24" s="58"/>
      <c r="H24" s="55"/>
      <c r="I24" s="56"/>
      <c r="J24" s="56"/>
      <c r="K24" s="57"/>
      <c r="L24" s="58"/>
      <c r="M24" s="55"/>
      <c r="N24" s="56"/>
      <c r="O24" s="56"/>
      <c r="P24" s="57"/>
      <c r="Q24" s="58"/>
      <c r="R24" s="55"/>
      <c r="S24" s="56"/>
      <c r="T24" s="56"/>
      <c r="U24" s="57"/>
      <c r="V24" s="58"/>
      <c r="W24" s="55"/>
      <c r="X24" s="56"/>
      <c r="Y24" s="56"/>
      <c r="Z24" s="57"/>
      <c r="AA24" s="58"/>
    </row>
    <row r="25" spans="1:27" s="2" customFormat="1" ht="16.5" customHeight="1">
      <c r="A25" s="52"/>
      <c r="B25" s="54"/>
      <c r="C25" s="41">
        <v>0</v>
      </c>
      <c r="D25" s="50">
        <f>SUM(C25*E23)</f>
        <v>0</v>
      </c>
      <c r="E25" s="51"/>
      <c r="F25" s="12">
        <v>52</v>
      </c>
      <c r="G25" s="11">
        <f>SUM(D25*F25)</f>
        <v>0</v>
      </c>
      <c r="H25" s="41"/>
      <c r="I25" s="50"/>
      <c r="J25" s="51"/>
      <c r="K25" s="12"/>
      <c r="L25" s="11"/>
      <c r="M25" s="41"/>
      <c r="N25" s="50"/>
      <c r="O25" s="51"/>
      <c r="P25" s="12"/>
      <c r="Q25" s="11"/>
      <c r="R25" s="41"/>
      <c r="S25" s="50"/>
      <c r="T25" s="51"/>
      <c r="U25" s="12"/>
      <c r="V25" s="11"/>
      <c r="W25" s="41"/>
      <c r="X25" s="50"/>
      <c r="Y25" s="51"/>
      <c r="Z25" s="12"/>
      <c r="AA25" s="11"/>
    </row>
    <row r="26" spans="1:27" s="2" customFormat="1" ht="16.5" customHeight="1">
      <c r="A26" s="96" t="s">
        <v>90</v>
      </c>
      <c r="B26" s="53" t="s">
        <v>35</v>
      </c>
      <c r="C26" s="55" t="s">
        <v>27</v>
      </c>
      <c r="D26" s="56"/>
      <c r="E26" s="56"/>
      <c r="F26" s="57"/>
      <c r="G26" s="58"/>
      <c r="H26" s="55"/>
      <c r="I26" s="56"/>
      <c r="J26" s="56"/>
      <c r="K26" s="57"/>
      <c r="L26" s="58"/>
      <c r="M26" s="55"/>
      <c r="N26" s="56"/>
      <c r="O26" s="56"/>
      <c r="P26" s="57"/>
      <c r="Q26" s="58"/>
      <c r="R26" s="55"/>
      <c r="S26" s="56"/>
      <c r="T26" s="56"/>
      <c r="U26" s="57"/>
      <c r="V26" s="58"/>
      <c r="W26" s="55"/>
      <c r="X26" s="56"/>
      <c r="Y26" s="56"/>
      <c r="Z26" s="57"/>
      <c r="AA26" s="58"/>
    </row>
    <row r="27" spans="1:27" s="2" customFormat="1" ht="16.5" customHeight="1">
      <c r="A27" s="52"/>
      <c r="B27" s="54"/>
      <c r="C27" s="41">
        <v>0</v>
      </c>
      <c r="D27" s="80">
        <f>SUM(C27*E23)</f>
        <v>0</v>
      </c>
      <c r="E27" s="81"/>
      <c r="F27" s="12">
        <v>52</v>
      </c>
      <c r="G27" s="36">
        <f>SUM(D27*F27)</f>
        <v>0</v>
      </c>
      <c r="H27" s="41"/>
      <c r="I27" s="80"/>
      <c r="J27" s="81"/>
      <c r="K27" s="12"/>
      <c r="L27" s="36"/>
      <c r="M27" s="41"/>
      <c r="N27" s="80"/>
      <c r="O27" s="81"/>
      <c r="P27" s="12"/>
      <c r="Q27" s="36"/>
      <c r="R27" s="41"/>
      <c r="S27" s="80"/>
      <c r="T27" s="81"/>
      <c r="U27" s="12"/>
      <c r="V27" s="36"/>
      <c r="W27" s="41"/>
      <c r="X27" s="80"/>
      <c r="Y27" s="81"/>
      <c r="Z27" s="12"/>
      <c r="AA27" s="36"/>
    </row>
    <row r="28" spans="1:27" s="2" customFormat="1" ht="16.5" customHeight="1">
      <c r="A28" s="45" t="s">
        <v>32</v>
      </c>
      <c r="B28" s="38" t="s">
        <v>28</v>
      </c>
      <c r="C28" s="39" t="s">
        <v>30</v>
      </c>
      <c r="D28" s="98">
        <f>SUM(E23+D25+D27)</f>
        <v>90.08</v>
      </c>
      <c r="E28" s="99"/>
      <c r="F28" s="37" t="s">
        <v>31</v>
      </c>
      <c r="G28" s="40">
        <f>SUM(G23+G25+G27)</f>
        <v>4684.16</v>
      </c>
      <c r="H28" s="39"/>
      <c r="I28" s="98"/>
      <c r="J28" s="99"/>
      <c r="K28" s="37"/>
      <c r="L28" s="40"/>
      <c r="M28" s="39"/>
      <c r="N28" s="98"/>
      <c r="O28" s="99"/>
      <c r="P28" s="37"/>
      <c r="Q28" s="40"/>
      <c r="R28" s="39"/>
      <c r="S28" s="98"/>
      <c r="T28" s="99"/>
      <c r="U28" s="37"/>
      <c r="V28" s="40"/>
      <c r="W28" s="39"/>
      <c r="X28" s="98"/>
      <c r="Y28" s="99"/>
      <c r="Z28" s="37"/>
      <c r="AA28" s="40"/>
    </row>
    <row r="29" spans="1:27" ht="16.5" customHeight="1">
      <c r="A29" s="96" t="s">
        <v>32</v>
      </c>
      <c r="B29" s="92" t="s">
        <v>5</v>
      </c>
      <c r="C29" s="30"/>
      <c r="D29" s="31"/>
      <c r="E29" s="32"/>
      <c r="F29" s="90">
        <f>SUM(G28)</f>
        <v>4684.16</v>
      </c>
      <c r="G29" s="91"/>
      <c r="H29" s="30"/>
      <c r="I29" s="31"/>
      <c r="J29" s="32"/>
      <c r="K29" s="90"/>
      <c r="L29" s="91"/>
      <c r="M29" s="30"/>
      <c r="N29" s="31"/>
      <c r="O29" s="32"/>
      <c r="P29" s="90"/>
      <c r="Q29" s="91"/>
      <c r="R29" s="30"/>
      <c r="S29" s="31"/>
      <c r="T29" s="32"/>
      <c r="U29" s="90"/>
      <c r="V29" s="91"/>
      <c r="W29" s="30"/>
      <c r="X29" s="31"/>
      <c r="Y29" s="32"/>
      <c r="Z29" s="90"/>
      <c r="AA29" s="91"/>
    </row>
    <row r="30" spans="1:27" ht="13.5" thickBot="1">
      <c r="A30" s="97"/>
      <c r="B30" s="93"/>
      <c r="C30" s="33"/>
      <c r="D30" s="34"/>
      <c r="E30" s="35" t="s">
        <v>16</v>
      </c>
      <c r="F30" s="88" t="str">
        <f>E3</f>
        <v>0001</v>
      </c>
      <c r="G30" s="89"/>
      <c r="H30" s="33"/>
      <c r="I30" s="34"/>
      <c r="J30" s="35"/>
      <c r="K30" s="88"/>
      <c r="L30" s="89"/>
      <c r="M30" s="33"/>
      <c r="N30" s="34"/>
      <c r="O30" s="35"/>
      <c r="P30" s="88"/>
      <c r="Q30" s="89"/>
      <c r="R30" s="33"/>
      <c r="S30" s="34"/>
      <c r="T30" s="35"/>
      <c r="U30" s="88"/>
      <c r="V30" s="89"/>
      <c r="W30" s="33"/>
      <c r="X30" s="34"/>
      <c r="Y30" s="35"/>
      <c r="Z30" s="88"/>
      <c r="AA30" s="89"/>
    </row>
    <row r="31" spans="1:27" ht="13.5" thickBot="1">
      <c r="A31" s="100" t="s">
        <v>17</v>
      </c>
      <c r="B31" s="101"/>
      <c r="C31" s="102">
        <f>SUM(F29+K29+P29+U29+Z29)</f>
        <v>4684.16</v>
      </c>
      <c r="D31" s="103"/>
      <c r="E31" s="104"/>
      <c r="F31" s="22"/>
      <c r="G31" s="22"/>
      <c r="H31" s="22"/>
      <c r="I31" s="25"/>
      <c r="J31" s="25"/>
      <c r="K31" s="22"/>
      <c r="L31" s="22"/>
      <c r="M31" s="22"/>
      <c r="N31" s="25"/>
      <c r="O31" s="25"/>
      <c r="P31" s="22"/>
      <c r="Q31" s="22"/>
      <c r="R31" s="22"/>
      <c r="S31" s="25"/>
      <c r="T31" s="25"/>
      <c r="U31" s="22"/>
      <c r="V31" s="22"/>
      <c r="W31" s="22"/>
      <c r="X31" s="25"/>
      <c r="Y31" s="25"/>
      <c r="Z31" s="22"/>
      <c r="AA31" s="22"/>
    </row>
    <row r="33" spans="1:17" ht="12.75">
      <c r="A33" s="107" t="s">
        <v>95</v>
      </c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</row>
  </sheetData>
  <sheetProtection/>
  <mergeCells count="92">
    <mergeCell ref="A33:Q33"/>
    <mergeCell ref="A31:B31"/>
    <mergeCell ref="C31:E31"/>
    <mergeCell ref="U29:V29"/>
    <mergeCell ref="Z29:AA29"/>
    <mergeCell ref="F30:G30"/>
    <mergeCell ref="K30:L30"/>
    <mergeCell ref="P30:Q30"/>
    <mergeCell ref="U30:V30"/>
    <mergeCell ref="Z30:AA30"/>
    <mergeCell ref="D28:E28"/>
    <mergeCell ref="I28:J28"/>
    <mergeCell ref="N28:O28"/>
    <mergeCell ref="S28:T28"/>
    <mergeCell ref="X28:Y28"/>
    <mergeCell ref="A29:A30"/>
    <mergeCell ref="B29:B30"/>
    <mergeCell ref="F29:G29"/>
    <mergeCell ref="K29:L29"/>
    <mergeCell ref="P29:Q29"/>
    <mergeCell ref="W26:AA26"/>
    <mergeCell ref="D27:E27"/>
    <mergeCell ref="I27:J27"/>
    <mergeCell ref="N27:O27"/>
    <mergeCell ref="S27:T27"/>
    <mergeCell ref="X27:Y27"/>
    <mergeCell ref="I25:J25"/>
    <mergeCell ref="N25:O25"/>
    <mergeCell ref="S25:T25"/>
    <mergeCell ref="X25:Y25"/>
    <mergeCell ref="A26:A27"/>
    <mergeCell ref="B26:B27"/>
    <mergeCell ref="C26:G26"/>
    <mergeCell ref="H26:L26"/>
    <mergeCell ref="M26:Q26"/>
    <mergeCell ref="R26:V26"/>
    <mergeCell ref="W22:Y22"/>
    <mergeCell ref="Z22:AA22"/>
    <mergeCell ref="A24:A25"/>
    <mergeCell ref="B24:B25"/>
    <mergeCell ref="C24:G24"/>
    <mergeCell ref="H24:L24"/>
    <mergeCell ref="M24:Q24"/>
    <mergeCell ref="R24:V24"/>
    <mergeCell ref="W24:AA24"/>
    <mergeCell ref="D25:E25"/>
    <mergeCell ref="AA6:AA7"/>
    <mergeCell ref="B22:B23"/>
    <mergeCell ref="C22:E22"/>
    <mergeCell ref="F22:G22"/>
    <mergeCell ref="H22:J22"/>
    <mergeCell ref="K22:L22"/>
    <mergeCell ref="M22:O22"/>
    <mergeCell ref="P22:Q22"/>
    <mergeCell ref="R22:T22"/>
    <mergeCell ref="U22:V22"/>
    <mergeCell ref="Q6:Q7"/>
    <mergeCell ref="R6:R7"/>
    <mergeCell ref="S6:U6"/>
    <mergeCell ref="V6:V7"/>
    <mergeCell ref="W6:W7"/>
    <mergeCell ref="X6:Z6"/>
    <mergeCell ref="G6:G7"/>
    <mergeCell ref="H6:H7"/>
    <mergeCell ref="I6:K6"/>
    <mergeCell ref="L6:L7"/>
    <mergeCell ref="M6:M7"/>
    <mergeCell ref="N6:P6"/>
    <mergeCell ref="M4:Q4"/>
    <mergeCell ref="R4:V4"/>
    <mergeCell ref="W4:AA4"/>
    <mergeCell ref="D5:E5"/>
    <mergeCell ref="I5:J5"/>
    <mergeCell ref="N5:O5"/>
    <mergeCell ref="S5:T5"/>
    <mergeCell ref="X5:Y5"/>
    <mergeCell ref="M3:N3"/>
    <mergeCell ref="O3:Q3"/>
    <mergeCell ref="R3:S3"/>
    <mergeCell ref="T3:V3"/>
    <mergeCell ref="W3:X3"/>
    <mergeCell ref="Y3:AA3"/>
    <mergeCell ref="A3:A7"/>
    <mergeCell ref="B3:B7"/>
    <mergeCell ref="C3:D3"/>
    <mergeCell ref="E3:G3"/>
    <mergeCell ref="H3:I3"/>
    <mergeCell ref="J3:L3"/>
    <mergeCell ref="C4:G4"/>
    <mergeCell ref="H4:L4"/>
    <mergeCell ref="C6:C7"/>
    <mergeCell ref="D6:F6"/>
  </mergeCells>
  <printOptions gridLines="1"/>
  <pageMargins left="0.19" right="0.19" top="0.27" bottom="0.17" header="0.17" footer="0.17"/>
  <pageSetup fitToHeight="1" fitToWidth="1" horizontalDpi="600" verticalDpi="600" orientation="landscape" scale="7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3"/>
  <sheetViews>
    <sheetView zoomScalePageLayoutView="0" workbookViewId="0" topLeftCell="A1">
      <selection activeCell="A33" sqref="A33:Q33"/>
    </sheetView>
  </sheetViews>
  <sheetFormatPr defaultColWidth="9.140625" defaultRowHeight="12.75"/>
  <cols>
    <col min="1" max="1" width="3.57421875" style="0" customWidth="1"/>
    <col min="2" max="2" width="24.57421875" style="1" customWidth="1"/>
    <col min="3" max="3" width="6.421875" style="0" customWidth="1"/>
    <col min="4" max="4" width="3.7109375" style="0" customWidth="1"/>
    <col min="5" max="5" width="6.7109375" style="0" customWidth="1"/>
    <col min="6" max="6" width="4.00390625" style="0" customWidth="1"/>
    <col min="7" max="7" width="9.8515625" style="0" customWidth="1"/>
    <col min="8" max="8" width="6.140625" style="0" customWidth="1"/>
    <col min="9" max="9" width="3.7109375" style="0" customWidth="1"/>
    <col min="10" max="10" width="6.7109375" style="0" customWidth="1"/>
    <col min="11" max="11" width="3.7109375" style="0" customWidth="1"/>
    <col min="12" max="12" width="11.28125" style="0" customWidth="1"/>
    <col min="13" max="13" width="6.140625" style="0" customWidth="1"/>
    <col min="14" max="14" width="3.7109375" style="0" customWidth="1"/>
    <col min="15" max="15" width="6.7109375" style="0" customWidth="1"/>
    <col min="16" max="16" width="4.28125" style="0" customWidth="1"/>
    <col min="17" max="17" width="8.8515625" style="0" customWidth="1"/>
    <col min="18" max="18" width="6.140625" style="0" customWidth="1"/>
    <col min="19" max="19" width="3.7109375" style="0" customWidth="1"/>
    <col min="20" max="20" width="6.7109375" style="0" customWidth="1"/>
    <col min="21" max="21" width="4.00390625" style="0" customWidth="1"/>
    <col min="22" max="22" width="9.57421875" style="0" customWidth="1"/>
    <col min="23" max="23" width="6.140625" style="0" customWidth="1"/>
    <col min="24" max="24" width="3.7109375" style="0" customWidth="1"/>
    <col min="25" max="25" width="6.7109375" style="0" customWidth="1"/>
    <col min="26" max="26" width="4.140625" style="0" customWidth="1"/>
    <col min="27" max="27" width="9.8515625" style="0" customWidth="1"/>
  </cols>
  <sheetData>
    <row r="1" spans="1:27" ht="12.75">
      <c r="A1" s="22" t="s">
        <v>52</v>
      </c>
      <c r="B1" s="23"/>
      <c r="C1" s="24" t="s">
        <v>32</v>
      </c>
      <c r="D1" s="22"/>
      <c r="E1" s="22"/>
      <c r="F1" s="22"/>
      <c r="G1" s="22"/>
      <c r="H1" s="22" t="s">
        <v>0</v>
      </c>
      <c r="I1" s="22"/>
      <c r="J1" s="22"/>
      <c r="K1" s="22"/>
      <c r="L1" s="24" t="s">
        <v>71</v>
      </c>
      <c r="M1" s="22"/>
      <c r="N1" s="22"/>
      <c r="O1" s="22"/>
      <c r="P1" s="22"/>
      <c r="Q1" s="22"/>
      <c r="R1" s="24"/>
      <c r="S1" s="22"/>
      <c r="T1" s="22"/>
      <c r="U1" s="22"/>
      <c r="V1" s="22"/>
      <c r="W1" s="24"/>
      <c r="X1" s="22"/>
      <c r="Y1" s="22"/>
      <c r="Z1" s="22"/>
      <c r="AA1" s="22"/>
    </row>
    <row r="2" spans="1:27" ht="13.5" thickBot="1">
      <c r="A2" s="22" t="s">
        <v>73</v>
      </c>
      <c r="B2" s="23"/>
      <c r="C2" s="24"/>
      <c r="D2" s="22"/>
      <c r="E2" s="22"/>
      <c r="F2" s="22"/>
      <c r="G2" s="22"/>
      <c r="H2" s="22" t="s">
        <v>51</v>
      </c>
      <c r="I2" s="22"/>
      <c r="J2" s="22"/>
      <c r="K2" s="24"/>
      <c r="L2" s="24" t="s">
        <v>50</v>
      </c>
      <c r="M2" s="22"/>
      <c r="N2" s="22" t="str">
        <f>'New London, CT'!N2</f>
        <v>Aramark Uniform Serivces &amp; Career Apparel, LLC</v>
      </c>
      <c r="O2" s="22"/>
      <c r="P2" s="22"/>
      <c r="Q2" s="22"/>
      <c r="R2" s="24"/>
      <c r="S2" s="22"/>
      <c r="T2" s="22"/>
      <c r="U2" s="22"/>
      <c r="V2" s="22"/>
      <c r="W2" s="24"/>
      <c r="X2" s="22"/>
      <c r="Y2" s="22"/>
      <c r="Z2" s="22"/>
      <c r="AA2" s="22"/>
    </row>
    <row r="3" spans="1:27" s="3" customFormat="1" ht="12.75" customHeight="1">
      <c r="A3" s="85" t="s">
        <v>19</v>
      </c>
      <c r="B3" s="82" t="s">
        <v>18</v>
      </c>
      <c r="C3" s="78" t="s">
        <v>6</v>
      </c>
      <c r="D3" s="79"/>
      <c r="E3" s="59" t="s">
        <v>45</v>
      </c>
      <c r="F3" s="60"/>
      <c r="G3" s="61"/>
      <c r="H3" s="78" t="s">
        <v>6</v>
      </c>
      <c r="I3" s="79"/>
      <c r="J3" s="59" t="s">
        <v>46</v>
      </c>
      <c r="K3" s="60"/>
      <c r="L3" s="61"/>
      <c r="M3" s="78" t="s">
        <v>6</v>
      </c>
      <c r="N3" s="79"/>
      <c r="O3" s="59" t="s">
        <v>47</v>
      </c>
      <c r="P3" s="60"/>
      <c r="Q3" s="61"/>
      <c r="R3" s="78" t="s">
        <v>6</v>
      </c>
      <c r="S3" s="79"/>
      <c r="T3" s="59" t="s">
        <v>48</v>
      </c>
      <c r="U3" s="60"/>
      <c r="V3" s="61"/>
      <c r="W3" s="78" t="s">
        <v>6</v>
      </c>
      <c r="X3" s="79"/>
      <c r="Y3" s="59" t="s">
        <v>49</v>
      </c>
      <c r="Z3" s="60"/>
      <c r="AA3" s="61"/>
    </row>
    <row r="4" spans="1:27" s="3" customFormat="1" ht="12.75">
      <c r="A4" s="86"/>
      <c r="B4" s="83"/>
      <c r="C4" s="62" t="s">
        <v>7</v>
      </c>
      <c r="D4" s="63"/>
      <c r="E4" s="63"/>
      <c r="F4" s="64"/>
      <c r="G4" s="65"/>
      <c r="H4" s="62" t="s">
        <v>20</v>
      </c>
      <c r="I4" s="63"/>
      <c r="J4" s="63"/>
      <c r="K4" s="64"/>
      <c r="L4" s="65"/>
      <c r="M4" s="62" t="s">
        <v>21</v>
      </c>
      <c r="N4" s="63"/>
      <c r="O4" s="63"/>
      <c r="P4" s="64"/>
      <c r="Q4" s="65"/>
      <c r="R4" s="62" t="s">
        <v>22</v>
      </c>
      <c r="S4" s="63"/>
      <c r="T4" s="63"/>
      <c r="U4" s="64"/>
      <c r="V4" s="65"/>
      <c r="W4" s="62" t="s">
        <v>23</v>
      </c>
      <c r="X4" s="63"/>
      <c r="Y4" s="63"/>
      <c r="Z4" s="64"/>
      <c r="AA4" s="65"/>
    </row>
    <row r="5" spans="1:27" s="3" customFormat="1" ht="11.25">
      <c r="A5" s="86"/>
      <c r="B5" s="83"/>
      <c r="C5" s="7" t="s">
        <v>14</v>
      </c>
      <c r="D5" s="77">
        <v>41913</v>
      </c>
      <c r="E5" s="77"/>
      <c r="F5" s="4" t="s">
        <v>15</v>
      </c>
      <c r="G5" s="8">
        <v>42277</v>
      </c>
      <c r="H5" s="7" t="s">
        <v>14</v>
      </c>
      <c r="I5" s="77">
        <v>42278</v>
      </c>
      <c r="J5" s="77"/>
      <c r="K5" s="4" t="s">
        <v>15</v>
      </c>
      <c r="L5" s="8">
        <v>42643</v>
      </c>
      <c r="M5" s="7" t="s">
        <v>14</v>
      </c>
      <c r="N5" s="77">
        <v>42644</v>
      </c>
      <c r="O5" s="77"/>
      <c r="P5" s="4" t="s">
        <v>15</v>
      </c>
      <c r="Q5" s="8">
        <v>43008</v>
      </c>
      <c r="R5" s="7" t="s">
        <v>14</v>
      </c>
      <c r="S5" s="77">
        <v>43009</v>
      </c>
      <c r="T5" s="77"/>
      <c r="U5" s="4" t="s">
        <v>15</v>
      </c>
      <c r="V5" s="8">
        <v>43373</v>
      </c>
      <c r="W5" s="7" t="s">
        <v>14</v>
      </c>
      <c r="X5" s="77">
        <v>43374</v>
      </c>
      <c r="Y5" s="77"/>
      <c r="Z5" s="4" t="s">
        <v>15</v>
      </c>
      <c r="AA5" s="8">
        <v>43738</v>
      </c>
    </row>
    <row r="6" spans="1:27" s="3" customFormat="1" ht="12.75" customHeight="1">
      <c r="A6" s="86"/>
      <c r="B6" s="83"/>
      <c r="C6" s="66" t="s">
        <v>8</v>
      </c>
      <c r="D6" s="68" t="s">
        <v>9</v>
      </c>
      <c r="E6" s="63"/>
      <c r="F6" s="69"/>
      <c r="G6" s="70" t="s">
        <v>13</v>
      </c>
      <c r="H6" s="66" t="s">
        <v>8</v>
      </c>
      <c r="I6" s="68" t="s">
        <v>9</v>
      </c>
      <c r="J6" s="63"/>
      <c r="K6" s="69"/>
      <c r="L6" s="70" t="s">
        <v>13</v>
      </c>
      <c r="M6" s="66" t="s">
        <v>8</v>
      </c>
      <c r="N6" s="68" t="s">
        <v>9</v>
      </c>
      <c r="O6" s="63"/>
      <c r="P6" s="69"/>
      <c r="Q6" s="70" t="s">
        <v>13</v>
      </c>
      <c r="R6" s="66" t="s">
        <v>8</v>
      </c>
      <c r="S6" s="68" t="s">
        <v>9</v>
      </c>
      <c r="T6" s="63"/>
      <c r="U6" s="69"/>
      <c r="V6" s="70" t="s">
        <v>13</v>
      </c>
      <c r="W6" s="66" t="s">
        <v>8</v>
      </c>
      <c r="X6" s="68" t="s">
        <v>9</v>
      </c>
      <c r="Y6" s="63"/>
      <c r="Z6" s="69"/>
      <c r="AA6" s="70" t="s">
        <v>13</v>
      </c>
    </row>
    <row r="7" spans="1:27" s="3" customFormat="1" ht="12" thickBot="1">
      <c r="A7" s="87"/>
      <c r="B7" s="84"/>
      <c r="C7" s="67"/>
      <c r="D7" s="42" t="s">
        <v>10</v>
      </c>
      <c r="E7" s="42" t="s">
        <v>11</v>
      </c>
      <c r="F7" s="43" t="s">
        <v>12</v>
      </c>
      <c r="G7" s="71"/>
      <c r="H7" s="67"/>
      <c r="I7" s="42" t="s">
        <v>10</v>
      </c>
      <c r="J7" s="42" t="s">
        <v>11</v>
      </c>
      <c r="K7" s="43" t="s">
        <v>12</v>
      </c>
      <c r="L7" s="71"/>
      <c r="M7" s="67"/>
      <c r="N7" s="42" t="s">
        <v>10</v>
      </c>
      <c r="O7" s="42" t="s">
        <v>11</v>
      </c>
      <c r="P7" s="43" t="s">
        <v>12</v>
      </c>
      <c r="Q7" s="71"/>
      <c r="R7" s="67"/>
      <c r="S7" s="42" t="s">
        <v>10</v>
      </c>
      <c r="T7" s="42" t="s">
        <v>11</v>
      </c>
      <c r="U7" s="43" t="s">
        <v>12</v>
      </c>
      <c r="V7" s="71"/>
      <c r="W7" s="67"/>
      <c r="X7" s="42" t="s">
        <v>10</v>
      </c>
      <c r="Y7" s="42" t="s">
        <v>11</v>
      </c>
      <c r="Z7" s="43" t="s">
        <v>12</v>
      </c>
      <c r="AA7" s="71"/>
    </row>
    <row r="8" spans="1:27" ht="17.25" customHeight="1">
      <c r="A8" s="46" t="s">
        <v>75</v>
      </c>
      <c r="B8" s="17" t="s">
        <v>36</v>
      </c>
      <c r="C8" s="15">
        <v>0.25</v>
      </c>
      <c r="D8" s="14">
        <v>40</v>
      </c>
      <c r="E8" s="13">
        <f>SUM(C8*D8)</f>
        <v>10</v>
      </c>
      <c r="F8" s="14">
        <v>52</v>
      </c>
      <c r="G8" s="16">
        <f>SUM(E8*F8)</f>
        <v>520</v>
      </c>
      <c r="H8" s="15"/>
      <c r="I8" s="14"/>
      <c r="J8" s="13"/>
      <c r="K8" s="14"/>
      <c r="L8" s="16"/>
      <c r="M8" s="15"/>
      <c r="N8" s="14"/>
      <c r="O8" s="13"/>
      <c r="P8" s="14"/>
      <c r="Q8" s="16"/>
      <c r="R8" s="15"/>
      <c r="S8" s="14"/>
      <c r="T8" s="13"/>
      <c r="U8" s="14"/>
      <c r="V8" s="16"/>
      <c r="W8" s="15"/>
      <c r="X8" s="14"/>
      <c r="Y8" s="13"/>
      <c r="Z8" s="14"/>
      <c r="AA8" s="16"/>
    </row>
    <row r="9" spans="1:27" ht="17.25" customHeight="1">
      <c r="A9" s="46" t="s">
        <v>76</v>
      </c>
      <c r="B9" s="17" t="s">
        <v>37</v>
      </c>
      <c r="C9" s="15">
        <v>0.14</v>
      </c>
      <c r="D9" s="14">
        <v>0</v>
      </c>
      <c r="E9" s="13">
        <f aca="true" t="shared" si="0" ref="E9:E21">SUM(C9*D9)</f>
        <v>0</v>
      </c>
      <c r="F9" s="14">
        <v>52</v>
      </c>
      <c r="G9" s="16">
        <f aca="true" t="shared" si="1" ref="G9:G21">SUM(E9*F9)</f>
        <v>0</v>
      </c>
      <c r="H9" s="15"/>
      <c r="I9" s="14"/>
      <c r="J9" s="13"/>
      <c r="K9" s="14"/>
      <c r="L9" s="16"/>
      <c r="M9" s="15"/>
      <c r="N9" s="14"/>
      <c r="O9" s="13"/>
      <c r="P9" s="14"/>
      <c r="Q9" s="16"/>
      <c r="R9" s="15"/>
      <c r="S9" s="14"/>
      <c r="T9" s="13"/>
      <c r="U9" s="14"/>
      <c r="V9" s="16"/>
      <c r="W9" s="15"/>
      <c r="X9" s="14"/>
      <c r="Y9" s="13"/>
      <c r="Z9" s="14"/>
      <c r="AA9" s="16"/>
    </row>
    <row r="10" spans="1:27" ht="17.25" customHeight="1">
      <c r="A10" s="46" t="s">
        <v>77</v>
      </c>
      <c r="B10" s="17" t="s">
        <v>38</v>
      </c>
      <c r="C10" s="15">
        <v>0.35</v>
      </c>
      <c r="D10" s="14">
        <v>0</v>
      </c>
      <c r="E10" s="13">
        <f t="shared" si="0"/>
        <v>0</v>
      </c>
      <c r="F10" s="14">
        <v>52</v>
      </c>
      <c r="G10" s="16">
        <f t="shared" si="1"/>
        <v>0</v>
      </c>
      <c r="H10" s="15"/>
      <c r="I10" s="14"/>
      <c r="J10" s="13"/>
      <c r="K10" s="14"/>
      <c r="L10" s="16"/>
      <c r="M10" s="15"/>
      <c r="N10" s="14"/>
      <c r="O10" s="13"/>
      <c r="P10" s="14"/>
      <c r="Q10" s="16"/>
      <c r="R10" s="15"/>
      <c r="S10" s="14"/>
      <c r="T10" s="13"/>
      <c r="U10" s="14"/>
      <c r="V10" s="16"/>
      <c r="W10" s="15"/>
      <c r="X10" s="14"/>
      <c r="Y10" s="13"/>
      <c r="Z10" s="14"/>
      <c r="AA10" s="16"/>
    </row>
    <row r="11" spans="1:27" ht="17.25" customHeight="1">
      <c r="A11" s="46" t="s">
        <v>78</v>
      </c>
      <c r="B11" s="17" t="s">
        <v>39</v>
      </c>
      <c r="C11" s="15">
        <v>0.14</v>
      </c>
      <c r="D11" s="14">
        <v>20</v>
      </c>
      <c r="E11" s="13">
        <f t="shared" si="0"/>
        <v>2.8000000000000003</v>
      </c>
      <c r="F11" s="14">
        <v>52</v>
      </c>
      <c r="G11" s="16">
        <f t="shared" si="1"/>
        <v>145.60000000000002</v>
      </c>
      <c r="H11" s="15"/>
      <c r="I11" s="14"/>
      <c r="J11" s="13"/>
      <c r="K11" s="14"/>
      <c r="L11" s="16"/>
      <c r="M11" s="15"/>
      <c r="N11" s="14"/>
      <c r="O11" s="13"/>
      <c r="P11" s="14"/>
      <c r="Q11" s="16"/>
      <c r="R11" s="15"/>
      <c r="S11" s="14"/>
      <c r="T11" s="13"/>
      <c r="U11" s="14"/>
      <c r="V11" s="16"/>
      <c r="W11" s="15"/>
      <c r="X11" s="14"/>
      <c r="Y11" s="13"/>
      <c r="Z11" s="14"/>
      <c r="AA11" s="16"/>
    </row>
    <row r="12" spans="1:27" ht="17.25" customHeight="1">
      <c r="A12" s="46" t="s">
        <v>79</v>
      </c>
      <c r="B12" s="17" t="s">
        <v>40</v>
      </c>
      <c r="C12" s="15">
        <v>0.14</v>
      </c>
      <c r="D12" s="14">
        <v>20</v>
      </c>
      <c r="E12" s="13">
        <f t="shared" si="0"/>
        <v>2.8000000000000003</v>
      </c>
      <c r="F12" s="14">
        <v>52</v>
      </c>
      <c r="G12" s="16">
        <f t="shared" si="1"/>
        <v>145.60000000000002</v>
      </c>
      <c r="H12" s="15"/>
      <c r="I12" s="14"/>
      <c r="J12" s="13"/>
      <c r="K12" s="14"/>
      <c r="L12" s="16"/>
      <c r="M12" s="15"/>
      <c r="N12" s="14"/>
      <c r="O12" s="13"/>
      <c r="P12" s="14"/>
      <c r="Q12" s="16"/>
      <c r="R12" s="15"/>
      <c r="S12" s="14"/>
      <c r="T12" s="13"/>
      <c r="U12" s="14"/>
      <c r="V12" s="16"/>
      <c r="W12" s="15"/>
      <c r="X12" s="14"/>
      <c r="Y12" s="13"/>
      <c r="Z12" s="14"/>
      <c r="AA12" s="16"/>
    </row>
    <row r="13" spans="1:27" ht="17.25" customHeight="1">
      <c r="A13" s="46" t="s">
        <v>80</v>
      </c>
      <c r="B13" s="17" t="s">
        <v>41</v>
      </c>
      <c r="C13" s="15">
        <v>0.18</v>
      </c>
      <c r="D13" s="14">
        <v>0</v>
      </c>
      <c r="E13" s="13">
        <f t="shared" si="0"/>
        <v>0</v>
      </c>
      <c r="F13" s="14">
        <v>52</v>
      </c>
      <c r="G13" s="16">
        <f t="shared" si="1"/>
        <v>0</v>
      </c>
      <c r="H13" s="15"/>
      <c r="I13" s="14"/>
      <c r="J13" s="13"/>
      <c r="K13" s="14"/>
      <c r="L13" s="16"/>
      <c r="M13" s="15"/>
      <c r="N13" s="14"/>
      <c r="O13" s="13"/>
      <c r="P13" s="14"/>
      <c r="Q13" s="16"/>
      <c r="R13" s="15"/>
      <c r="S13" s="14"/>
      <c r="T13" s="13"/>
      <c r="U13" s="14"/>
      <c r="V13" s="16"/>
      <c r="W13" s="15"/>
      <c r="X13" s="14"/>
      <c r="Y13" s="13"/>
      <c r="Z13" s="14"/>
      <c r="AA13" s="16"/>
    </row>
    <row r="14" spans="1:27" ht="17.25" customHeight="1">
      <c r="A14" s="46" t="s">
        <v>81</v>
      </c>
      <c r="B14" s="17" t="s">
        <v>42</v>
      </c>
      <c r="C14" s="15">
        <v>1.25</v>
      </c>
      <c r="D14" s="14">
        <v>8</v>
      </c>
      <c r="E14" s="13">
        <f t="shared" si="0"/>
        <v>10</v>
      </c>
      <c r="F14" s="14">
        <v>52</v>
      </c>
      <c r="G14" s="16">
        <f t="shared" si="1"/>
        <v>520</v>
      </c>
      <c r="H14" s="15"/>
      <c r="I14" s="14"/>
      <c r="J14" s="13"/>
      <c r="K14" s="14"/>
      <c r="L14" s="16"/>
      <c r="M14" s="15"/>
      <c r="N14" s="14"/>
      <c r="O14" s="13"/>
      <c r="P14" s="14"/>
      <c r="Q14" s="16"/>
      <c r="R14" s="15"/>
      <c r="S14" s="14"/>
      <c r="T14" s="13"/>
      <c r="U14" s="14"/>
      <c r="V14" s="16"/>
      <c r="W14" s="15"/>
      <c r="X14" s="14"/>
      <c r="Y14" s="13"/>
      <c r="Z14" s="14"/>
      <c r="AA14" s="16"/>
    </row>
    <row r="15" spans="1:27" ht="17.25" customHeight="1">
      <c r="A15" s="46" t="s">
        <v>82</v>
      </c>
      <c r="B15" s="17" t="s">
        <v>43</v>
      </c>
      <c r="C15" s="15">
        <v>2.5</v>
      </c>
      <c r="D15" s="14">
        <v>4</v>
      </c>
      <c r="E15" s="13">
        <f t="shared" si="0"/>
        <v>10</v>
      </c>
      <c r="F15" s="14">
        <v>52</v>
      </c>
      <c r="G15" s="16">
        <f t="shared" si="1"/>
        <v>520</v>
      </c>
      <c r="H15" s="15"/>
      <c r="I15" s="14"/>
      <c r="J15" s="13"/>
      <c r="K15" s="14"/>
      <c r="L15" s="16"/>
      <c r="M15" s="15"/>
      <c r="N15" s="14"/>
      <c r="O15" s="13"/>
      <c r="P15" s="14"/>
      <c r="Q15" s="16"/>
      <c r="R15" s="15"/>
      <c r="S15" s="14"/>
      <c r="T15" s="13"/>
      <c r="U15" s="14"/>
      <c r="V15" s="16"/>
      <c r="W15" s="15"/>
      <c r="X15" s="14"/>
      <c r="Y15" s="13"/>
      <c r="Z15" s="14"/>
      <c r="AA15" s="16"/>
    </row>
    <row r="16" spans="1:27" ht="17.25" customHeight="1">
      <c r="A16" s="46" t="s">
        <v>83</v>
      </c>
      <c r="B16" s="17" t="s">
        <v>44</v>
      </c>
      <c r="C16" s="15">
        <v>2</v>
      </c>
      <c r="D16" s="14">
        <v>2</v>
      </c>
      <c r="E16" s="13">
        <f t="shared" si="0"/>
        <v>4</v>
      </c>
      <c r="F16" s="14">
        <v>52</v>
      </c>
      <c r="G16" s="16">
        <f t="shared" si="1"/>
        <v>208</v>
      </c>
      <c r="H16" s="15"/>
      <c r="I16" s="14"/>
      <c r="J16" s="13"/>
      <c r="K16" s="14"/>
      <c r="L16" s="16"/>
      <c r="M16" s="15"/>
      <c r="N16" s="14"/>
      <c r="O16" s="13"/>
      <c r="P16" s="14"/>
      <c r="Q16" s="16"/>
      <c r="R16" s="15"/>
      <c r="S16" s="14"/>
      <c r="T16" s="13"/>
      <c r="U16" s="14"/>
      <c r="V16" s="16"/>
      <c r="W16" s="15"/>
      <c r="X16" s="14"/>
      <c r="Y16" s="13"/>
      <c r="Z16" s="14"/>
      <c r="AA16" s="16"/>
    </row>
    <row r="17" spans="1:27" ht="17.25" customHeight="1">
      <c r="A17" s="46" t="s">
        <v>84</v>
      </c>
      <c r="B17" s="17" t="s">
        <v>1</v>
      </c>
      <c r="C17" s="15">
        <v>0.4</v>
      </c>
      <c r="D17" s="14">
        <v>1</v>
      </c>
      <c r="E17" s="13">
        <f t="shared" si="0"/>
        <v>0.4</v>
      </c>
      <c r="F17" s="14">
        <v>52</v>
      </c>
      <c r="G17" s="16">
        <f t="shared" si="1"/>
        <v>20.8</v>
      </c>
      <c r="H17" s="15"/>
      <c r="I17" s="14"/>
      <c r="J17" s="13"/>
      <c r="K17" s="14"/>
      <c r="L17" s="16"/>
      <c r="M17" s="15"/>
      <c r="N17" s="14"/>
      <c r="O17" s="13"/>
      <c r="P17" s="14"/>
      <c r="Q17" s="16"/>
      <c r="R17" s="15"/>
      <c r="S17" s="14"/>
      <c r="T17" s="13"/>
      <c r="U17" s="14"/>
      <c r="V17" s="16"/>
      <c r="W17" s="15"/>
      <c r="X17" s="14"/>
      <c r="Y17" s="13"/>
      <c r="Z17" s="14"/>
      <c r="AA17" s="16"/>
    </row>
    <row r="18" spans="1:27" ht="17.25" customHeight="1">
      <c r="A18" s="46" t="s">
        <v>85</v>
      </c>
      <c r="B18" s="17" t="s">
        <v>2</v>
      </c>
      <c r="C18" s="15">
        <v>0.5</v>
      </c>
      <c r="D18" s="14">
        <v>0</v>
      </c>
      <c r="E18" s="13">
        <f t="shared" si="0"/>
        <v>0</v>
      </c>
      <c r="F18" s="14">
        <v>52</v>
      </c>
      <c r="G18" s="16">
        <f t="shared" si="1"/>
        <v>0</v>
      </c>
      <c r="H18" s="15"/>
      <c r="I18" s="14"/>
      <c r="J18" s="13"/>
      <c r="K18" s="14"/>
      <c r="L18" s="16"/>
      <c r="M18" s="15"/>
      <c r="N18" s="14"/>
      <c r="O18" s="13"/>
      <c r="P18" s="14"/>
      <c r="Q18" s="16"/>
      <c r="R18" s="15"/>
      <c r="S18" s="14"/>
      <c r="T18" s="13"/>
      <c r="U18" s="14"/>
      <c r="V18" s="16"/>
      <c r="W18" s="15"/>
      <c r="X18" s="14"/>
      <c r="Y18" s="13"/>
      <c r="Z18" s="14"/>
      <c r="AA18" s="16"/>
    </row>
    <row r="19" spans="1:27" ht="17.25" customHeight="1">
      <c r="A19" s="46" t="s">
        <v>86</v>
      </c>
      <c r="B19" s="17" t="s">
        <v>33</v>
      </c>
      <c r="C19" s="15">
        <v>0.4</v>
      </c>
      <c r="D19" s="14">
        <v>0</v>
      </c>
      <c r="E19" s="13">
        <f>SUM(C19*D19)</f>
        <v>0</v>
      </c>
      <c r="F19" s="14">
        <v>52</v>
      </c>
      <c r="G19" s="16">
        <f>SUM(E19*F19)</f>
        <v>0</v>
      </c>
      <c r="H19" s="15"/>
      <c r="I19" s="14"/>
      <c r="J19" s="13"/>
      <c r="K19" s="14"/>
      <c r="L19" s="16"/>
      <c r="M19" s="15"/>
      <c r="N19" s="14"/>
      <c r="O19" s="13"/>
      <c r="P19" s="14"/>
      <c r="Q19" s="16"/>
      <c r="R19" s="15"/>
      <c r="S19" s="14"/>
      <c r="T19" s="13"/>
      <c r="U19" s="14"/>
      <c r="V19" s="16"/>
      <c r="W19" s="15"/>
      <c r="X19" s="14"/>
      <c r="Y19" s="13"/>
      <c r="Z19" s="14"/>
      <c r="AA19" s="16"/>
    </row>
    <row r="20" spans="1:27" ht="17.25" customHeight="1">
      <c r="A20" s="46" t="s">
        <v>87</v>
      </c>
      <c r="B20" s="17" t="s">
        <v>3</v>
      </c>
      <c r="C20" s="15">
        <v>0.4</v>
      </c>
      <c r="D20" s="14">
        <v>1</v>
      </c>
      <c r="E20" s="13">
        <f>SUM(C20*D20)</f>
        <v>0.4</v>
      </c>
      <c r="F20" s="14">
        <v>52</v>
      </c>
      <c r="G20" s="16">
        <f>SUM(E20*F20)</f>
        <v>20.8</v>
      </c>
      <c r="H20" s="15"/>
      <c r="I20" s="14"/>
      <c r="J20" s="13"/>
      <c r="K20" s="14"/>
      <c r="L20" s="16"/>
      <c r="M20" s="15"/>
      <c r="N20" s="14"/>
      <c r="O20" s="13"/>
      <c r="P20" s="14"/>
      <c r="Q20" s="16"/>
      <c r="R20" s="15"/>
      <c r="S20" s="14"/>
      <c r="T20" s="13"/>
      <c r="U20" s="14"/>
      <c r="V20" s="16"/>
      <c r="W20" s="15"/>
      <c r="X20" s="14"/>
      <c r="Y20" s="13"/>
      <c r="Z20" s="14"/>
      <c r="AA20" s="16"/>
    </row>
    <row r="21" spans="1:27" ht="17.25" customHeight="1" thickBot="1">
      <c r="A21" s="46" t="s">
        <v>88</v>
      </c>
      <c r="B21" s="44" t="s">
        <v>4</v>
      </c>
      <c r="C21" s="26">
        <v>0</v>
      </c>
      <c r="D21" s="27">
        <v>0</v>
      </c>
      <c r="E21" s="28">
        <f t="shared" si="0"/>
        <v>0</v>
      </c>
      <c r="F21" s="27">
        <v>52</v>
      </c>
      <c r="G21" s="29">
        <f t="shared" si="1"/>
        <v>0</v>
      </c>
      <c r="H21" s="26"/>
      <c r="I21" s="27"/>
      <c r="J21" s="28"/>
      <c r="K21" s="27"/>
      <c r="L21" s="29"/>
      <c r="M21" s="26"/>
      <c r="N21" s="27"/>
      <c r="O21" s="28"/>
      <c r="P21" s="27"/>
      <c r="Q21" s="29"/>
      <c r="R21" s="26"/>
      <c r="S21" s="27"/>
      <c r="T21" s="28"/>
      <c r="U21" s="27"/>
      <c r="V21" s="29"/>
      <c r="W21" s="26"/>
      <c r="X21" s="27"/>
      <c r="Y21" s="28"/>
      <c r="Z21" s="27"/>
      <c r="AA21" s="29"/>
    </row>
    <row r="22" spans="1:27" ht="13.5" customHeight="1" thickTop="1">
      <c r="A22" s="47" t="s">
        <v>32</v>
      </c>
      <c r="B22" s="94" t="s">
        <v>24</v>
      </c>
      <c r="C22" s="72" t="s">
        <v>25</v>
      </c>
      <c r="D22" s="73"/>
      <c r="E22" s="74"/>
      <c r="F22" s="75" t="s">
        <v>26</v>
      </c>
      <c r="G22" s="76"/>
      <c r="H22" s="72"/>
      <c r="I22" s="73"/>
      <c r="J22" s="74"/>
      <c r="K22" s="75"/>
      <c r="L22" s="76"/>
      <c r="M22" s="72"/>
      <c r="N22" s="73"/>
      <c r="O22" s="74"/>
      <c r="P22" s="75"/>
      <c r="Q22" s="76"/>
      <c r="R22" s="72"/>
      <c r="S22" s="73"/>
      <c r="T22" s="74"/>
      <c r="U22" s="75"/>
      <c r="V22" s="76"/>
      <c r="W22" s="72"/>
      <c r="X22" s="73"/>
      <c r="Y22" s="74"/>
      <c r="Z22" s="75"/>
      <c r="AA22" s="76"/>
    </row>
    <row r="23" spans="1:27" ht="15" customHeight="1">
      <c r="A23" s="48" t="s">
        <v>32</v>
      </c>
      <c r="B23" s="95"/>
      <c r="C23" s="9"/>
      <c r="D23" s="5"/>
      <c r="E23" s="6">
        <f>SUM(E8:E21)</f>
        <v>40.4</v>
      </c>
      <c r="F23" s="5"/>
      <c r="G23" s="10">
        <f>SUM(G8:G21)</f>
        <v>2100.8</v>
      </c>
      <c r="H23" s="9"/>
      <c r="I23" s="5"/>
      <c r="J23" s="6"/>
      <c r="K23" s="5"/>
      <c r="L23" s="10"/>
      <c r="M23" s="9"/>
      <c r="N23" s="5"/>
      <c r="O23" s="6"/>
      <c r="P23" s="5"/>
      <c r="Q23" s="10"/>
      <c r="R23" s="9"/>
      <c r="S23" s="5"/>
      <c r="T23" s="6"/>
      <c r="U23" s="5"/>
      <c r="V23" s="10"/>
      <c r="W23" s="9"/>
      <c r="X23" s="5"/>
      <c r="Y23" s="6"/>
      <c r="Z23" s="5"/>
      <c r="AA23" s="10"/>
    </row>
    <row r="24" spans="1:27" s="2" customFormat="1" ht="16.5" customHeight="1">
      <c r="A24" s="96" t="s">
        <v>89</v>
      </c>
      <c r="B24" s="53" t="s">
        <v>34</v>
      </c>
      <c r="C24" s="55" t="s">
        <v>29</v>
      </c>
      <c r="D24" s="56"/>
      <c r="E24" s="56"/>
      <c r="F24" s="57"/>
      <c r="G24" s="58"/>
      <c r="H24" s="55"/>
      <c r="I24" s="56"/>
      <c r="J24" s="56"/>
      <c r="K24" s="57"/>
      <c r="L24" s="58"/>
      <c r="M24" s="55"/>
      <c r="N24" s="56"/>
      <c r="O24" s="56"/>
      <c r="P24" s="57"/>
      <c r="Q24" s="58"/>
      <c r="R24" s="55"/>
      <c r="S24" s="56"/>
      <c r="T24" s="56"/>
      <c r="U24" s="57"/>
      <c r="V24" s="58"/>
      <c r="W24" s="55"/>
      <c r="X24" s="56"/>
      <c r="Y24" s="56"/>
      <c r="Z24" s="57"/>
      <c r="AA24" s="58"/>
    </row>
    <row r="25" spans="1:27" s="2" customFormat="1" ht="16.5" customHeight="1">
      <c r="A25" s="52"/>
      <c r="B25" s="54"/>
      <c r="C25" s="41">
        <v>0</v>
      </c>
      <c r="D25" s="50">
        <f>SUM(C25*E23)</f>
        <v>0</v>
      </c>
      <c r="E25" s="51"/>
      <c r="F25" s="12">
        <v>52</v>
      </c>
      <c r="G25" s="11">
        <f>SUM(D25*F25)</f>
        <v>0</v>
      </c>
      <c r="H25" s="41"/>
      <c r="I25" s="50"/>
      <c r="J25" s="51"/>
      <c r="K25" s="12"/>
      <c r="L25" s="11"/>
      <c r="M25" s="41"/>
      <c r="N25" s="50"/>
      <c r="O25" s="51"/>
      <c r="P25" s="12"/>
      <c r="Q25" s="11"/>
      <c r="R25" s="41"/>
      <c r="S25" s="50"/>
      <c r="T25" s="51"/>
      <c r="U25" s="12"/>
      <c r="V25" s="11"/>
      <c r="W25" s="41"/>
      <c r="X25" s="50"/>
      <c r="Y25" s="51"/>
      <c r="Z25" s="12"/>
      <c r="AA25" s="11"/>
    </row>
    <row r="26" spans="1:27" s="2" customFormat="1" ht="16.5" customHeight="1">
      <c r="A26" s="96" t="s">
        <v>90</v>
      </c>
      <c r="B26" s="53" t="s">
        <v>35</v>
      </c>
      <c r="C26" s="55" t="s">
        <v>27</v>
      </c>
      <c r="D26" s="56"/>
      <c r="E26" s="56"/>
      <c r="F26" s="57"/>
      <c r="G26" s="58"/>
      <c r="H26" s="55"/>
      <c r="I26" s="56"/>
      <c r="J26" s="56"/>
      <c r="K26" s="57"/>
      <c r="L26" s="58"/>
      <c r="M26" s="55"/>
      <c r="N26" s="56"/>
      <c r="O26" s="56"/>
      <c r="P26" s="57"/>
      <c r="Q26" s="58"/>
      <c r="R26" s="55"/>
      <c r="S26" s="56"/>
      <c r="T26" s="56"/>
      <c r="U26" s="57"/>
      <c r="V26" s="58"/>
      <c r="W26" s="55"/>
      <c r="X26" s="56"/>
      <c r="Y26" s="56"/>
      <c r="Z26" s="57"/>
      <c r="AA26" s="58"/>
    </row>
    <row r="27" spans="1:27" s="2" customFormat="1" ht="16.5" customHeight="1">
      <c r="A27" s="52"/>
      <c r="B27" s="54"/>
      <c r="C27" s="41">
        <v>0</v>
      </c>
      <c r="D27" s="80">
        <f>SUM(C27*E23)</f>
        <v>0</v>
      </c>
      <c r="E27" s="81"/>
      <c r="F27" s="12">
        <v>52</v>
      </c>
      <c r="G27" s="36">
        <f>SUM(D27*F27)</f>
        <v>0</v>
      </c>
      <c r="H27" s="41"/>
      <c r="I27" s="80"/>
      <c r="J27" s="81"/>
      <c r="K27" s="12"/>
      <c r="L27" s="36"/>
      <c r="M27" s="41"/>
      <c r="N27" s="80"/>
      <c r="O27" s="81"/>
      <c r="P27" s="12"/>
      <c r="Q27" s="36"/>
      <c r="R27" s="41"/>
      <c r="S27" s="80"/>
      <c r="T27" s="81"/>
      <c r="U27" s="12"/>
      <c r="V27" s="36"/>
      <c r="W27" s="41"/>
      <c r="X27" s="80"/>
      <c r="Y27" s="81"/>
      <c r="Z27" s="12"/>
      <c r="AA27" s="36"/>
    </row>
    <row r="28" spans="1:27" s="2" customFormat="1" ht="16.5" customHeight="1">
      <c r="A28" s="45" t="s">
        <v>32</v>
      </c>
      <c r="B28" s="38" t="s">
        <v>28</v>
      </c>
      <c r="C28" s="39" t="s">
        <v>30</v>
      </c>
      <c r="D28" s="98">
        <f>SUM(E23+D25+D27)</f>
        <v>40.4</v>
      </c>
      <c r="E28" s="99"/>
      <c r="F28" s="37" t="s">
        <v>31</v>
      </c>
      <c r="G28" s="40">
        <f>SUM(G23+G25+G27)</f>
        <v>2100.8</v>
      </c>
      <c r="H28" s="39"/>
      <c r="I28" s="98"/>
      <c r="J28" s="99"/>
      <c r="K28" s="37"/>
      <c r="L28" s="40"/>
      <c r="M28" s="39"/>
      <c r="N28" s="98"/>
      <c r="O28" s="99"/>
      <c r="P28" s="37"/>
      <c r="Q28" s="40"/>
      <c r="R28" s="39"/>
      <c r="S28" s="98"/>
      <c r="T28" s="99"/>
      <c r="U28" s="37"/>
      <c r="V28" s="40"/>
      <c r="W28" s="39"/>
      <c r="X28" s="98"/>
      <c r="Y28" s="99"/>
      <c r="Z28" s="37"/>
      <c r="AA28" s="40"/>
    </row>
    <row r="29" spans="1:27" ht="16.5" customHeight="1">
      <c r="A29" s="96" t="s">
        <v>32</v>
      </c>
      <c r="B29" s="92" t="s">
        <v>5</v>
      </c>
      <c r="C29" s="30"/>
      <c r="D29" s="31"/>
      <c r="E29" s="32"/>
      <c r="F29" s="90">
        <f>SUM(G28)</f>
        <v>2100.8</v>
      </c>
      <c r="G29" s="91"/>
      <c r="H29" s="30"/>
      <c r="I29" s="31"/>
      <c r="J29" s="32"/>
      <c r="K29" s="90"/>
      <c r="L29" s="91"/>
      <c r="M29" s="30"/>
      <c r="N29" s="31"/>
      <c r="O29" s="32"/>
      <c r="P29" s="90"/>
      <c r="Q29" s="91"/>
      <c r="R29" s="30"/>
      <c r="S29" s="31"/>
      <c r="T29" s="32"/>
      <c r="U29" s="90"/>
      <c r="V29" s="91"/>
      <c r="W29" s="30"/>
      <c r="X29" s="31"/>
      <c r="Y29" s="32"/>
      <c r="Z29" s="90"/>
      <c r="AA29" s="91"/>
    </row>
    <row r="30" spans="1:27" ht="13.5" thickBot="1">
      <c r="A30" s="97"/>
      <c r="B30" s="93"/>
      <c r="C30" s="33"/>
      <c r="D30" s="34"/>
      <c r="E30" s="35" t="s">
        <v>16</v>
      </c>
      <c r="F30" s="88" t="str">
        <f>E3</f>
        <v>0001</v>
      </c>
      <c r="G30" s="89"/>
      <c r="H30" s="33"/>
      <c r="I30" s="34"/>
      <c r="J30" s="35"/>
      <c r="K30" s="88"/>
      <c r="L30" s="89"/>
      <c r="M30" s="33"/>
      <c r="N30" s="34"/>
      <c r="O30" s="35"/>
      <c r="P30" s="88"/>
      <c r="Q30" s="89"/>
      <c r="R30" s="33"/>
      <c r="S30" s="34"/>
      <c r="T30" s="35"/>
      <c r="U30" s="88"/>
      <c r="V30" s="89"/>
      <c r="W30" s="33"/>
      <c r="X30" s="34"/>
      <c r="Y30" s="35"/>
      <c r="Z30" s="88"/>
      <c r="AA30" s="89"/>
    </row>
    <row r="31" spans="1:27" ht="13.5" thickBot="1">
      <c r="A31" s="100" t="s">
        <v>17</v>
      </c>
      <c r="B31" s="101"/>
      <c r="C31" s="102">
        <f>SUM(F29+K29+P29+U29+Z29)</f>
        <v>2100.8</v>
      </c>
      <c r="D31" s="103"/>
      <c r="E31" s="104"/>
      <c r="F31" s="22"/>
      <c r="G31" s="22"/>
      <c r="H31" s="22"/>
      <c r="I31" s="25"/>
      <c r="J31" s="25"/>
      <c r="K31" s="22"/>
      <c r="L31" s="22"/>
      <c r="M31" s="22"/>
      <c r="N31" s="25"/>
      <c r="O31" s="25"/>
      <c r="P31" s="22"/>
      <c r="Q31" s="22"/>
      <c r="R31" s="22"/>
      <c r="S31" s="25"/>
      <c r="T31" s="25"/>
      <c r="U31" s="22"/>
      <c r="V31" s="22"/>
      <c r="W31" s="22"/>
      <c r="X31" s="25"/>
      <c r="Y31" s="25"/>
      <c r="Z31" s="22"/>
      <c r="AA31" s="22"/>
    </row>
    <row r="33" spans="1:17" ht="12.75">
      <c r="A33" s="107" t="s">
        <v>94</v>
      </c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</row>
  </sheetData>
  <sheetProtection/>
  <mergeCells count="92">
    <mergeCell ref="A33:Q33"/>
    <mergeCell ref="A31:B31"/>
    <mergeCell ref="C31:E31"/>
    <mergeCell ref="U29:V29"/>
    <mergeCell ref="Z29:AA29"/>
    <mergeCell ref="F30:G30"/>
    <mergeCell ref="K30:L30"/>
    <mergeCell ref="P30:Q30"/>
    <mergeCell ref="U30:V30"/>
    <mergeCell ref="Z30:AA30"/>
    <mergeCell ref="D28:E28"/>
    <mergeCell ref="I28:J28"/>
    <mergeCell ref="N28:O28"/>
    <mergeCell ref="S28:T28"/>
    <mergeCell ref="X28:Y28"/>
    <mergeCell ref="A29:A30"/>
    <mergeCell ref="B29:B30"/>
    <mergeCell ref="F29:G29"/>
    <mergeCell ref="K29:L29"/>
    <mergeCell ref="P29:Q29"/>
    <mergeCell ref="W26:AA26"/>
    <mergeCell ref="D27:E27"/>
    <mergeCell ref="I27:J27"/>
    <mergeCell ref="N27:O27"/>
    <mergeCell ref="S27:T27"/>
    <mergeCell ref="X27:Y27"/>
    <mergeCell ref="I25:J25"/>
    <mergeCell ref="N25:O25"/>
    <mergeCell ref="S25:T25"/>
    <mergeCell ref="X25:Y25"/>
    <mergeCell ref="A26:A27"/>
    <mergeCell ref="B26:B27"/>
    <mergeCell ref="C26:G26"/>
    <mergeCell ref="H26:L26"/>
    <mergeCell ref="M26:Q26"/>
    <mergeCell ref="R26:V26"/>
    <mergeCell ref="W22:Y22"/>
    <mergeCell ref="Z22:AA22"/>
    <mergeCell ref="A24:A25"/>
    <mergeCell ref="B24:B25"/>
    <mergeCell ref="C24:G24"/>
    <mergeCell ref="H24:L24"/>
    <mergeCell ref="M24:Q24"/>
    <mergeCell ref="R24:V24"/>
    <mergeCell ref="W24:AA24"/>
    <mergeCell ref="D25:E25"/>
    <mergeCell ref="AA6:AA7"/>
    <mergeCell ref="B22:B23"/>
    <mergeCell ref="C22:E22"/>
    <mergeCell ref="F22:G22"/>
    <mergeCell ref="H22:J22"/>
    <mergeCell ref="K22:L22"/>
    <mergeCell ref="M22:O22"/>
    <mergeCell ref="P22:Q22"/>
    <mergeCell ref="R22:T22"/>
    <mergeCell ref="U22:V22"/>
    <mergeCell ref="Q6:Q7"/>
    <mergeCell ref="R6:R7"/>
    <mergeCell ref="S6:U6"/>
    <mergeCell ref="V6:V7"/>
    <mergeCell ref="W6:W7"/>
    <mergeCell ref="X6:Z6"/>
    <mergeCell ref="G6:G7"/>
    <mergeCell ref="H6:H7"/>
    <mergeCell ref="I6:K6"/>
    <mergeCell ref="L6:L7"/>
    <mergeCell ref="M6:M7"/>
    <mergeCell ref="N6:P6"/>
    <mergeCell ref="M4:Q4"/>
    <mergeCell ref="R4:V4"/>
    <mergeCell ref="W4:AA4"/>
    <mergeCell ref="D5:E5"/>
    <mergeCell ref="I5:J5"/>
    <mergeCell ref="N5:O5"/>
    <mergeCell ref="S5:T5"/>
    <mergeCell ref="X5:Y5"/>
    <mergeCell ref="M3:N3"/>
    <mergeCell ref="O3:Q3"/>
    <mergeCell ref="R3:S3"/>
    <mergeCell ref="T3:V3"/>
    <mergeCell ref="W3:X3"/>
    <mergeCell ref="Y3:AA3"/>
    <mergeCell ref="A3:A7"/>
    <mergeCell ref="B3:B7"/>
    <mergeCell ref="C3:D3"/>
    <mergeCell ref="E3:G3"/>
    <mergeCell ref="H3:I3"/>
    <mergeCell ref="J3:L3"/>
    <mergeCell ref="C4:G4"/>
    <mergeCell ref="H4:L4"/>
    <mergeCell ref="C6:C7"/>
    <mergeCell ref="D6:F6"/>
  </mergeCells>
  <printOptions gridLines="1"/>
  <pageMargins left="0.19" right="0.19" top="0.27" bottom="0.17" header="0.17" footer="0.17"/>
  <pageSetup fitToHeight="1" fitToWidth="1" horizontalDpi="600" verticalDpi="600" orientation="landscape" scale="7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3"/>
  <sheetViews>
    <sheetView zoomScalePageLayoutView="0" workbookViewId="0" topLeftCell="A1">
      <selection activeCell="A33" sqref="A33:Q33"/>
    </sheetView>
  </sheetViews>
  <sheetFormatPr defaultColWidth="9.140625" defaultRowHeight="12.75"/>
  <cols>
    <col min="1" max="1" width="3.57421875" style="0" customWidth="1"/>
    <col min="2" max="2" width="24.57421875" style="1" customWidth="1"/>
    <col min="3" max="3" width="6.421875" style="0" customWidth="1"/>
    <col min="4" max="4" width="3.7109375" style="0" customWidth="1"/>
    <col min="5" max="5" width="6.7109375" style="0" customWidth="1"/>
    <col min="6" max="6" width="4.00390625" style="0" customWidth="1"/>
    <col min="7" max="7" width="9.8515625" style="0" customWidth="1"/>
    <col min="8" max="8" width="6.140625" style="0" customWidth="1"/>
    <col min="9" max="9" width="3.7109375" style="0" customWidth="1"/>
    <col min="10" max="10" width="6.7109375" style="0" customWidth="1"/>
    <col min="11" max="11" width="3.7109375" style="0" customWidth="1"/>
    <col min="12" max="12" width="11.28125" style="0" customWidth="1"/>
    <col min="13" max="13" width="6.140625" style="0" customWidth="1"/>
    <col min="14" max="14" width="3.7109375" style="0" customWidth="1"/>
    <col min="15" max="15" width="6.7109375" style="0" customWidth="1"/>
    <col min="16" max="16" width="4.28125" style="0" customWidth="1"/>
    <col min="17" max="17" width="8.8515625" style="0" customWidth="1"/>
    <col min="18" max="18" width="6.140625" style="0" customWidth="1"/>
    <col min="19" max="19" width="3.7109375" style="0" customWidth="1"/>
    <col min="20" max="20" width="6.7109375" style="0" customWidth="1"/>
    <col min="21" max="21" width="4.00390625" style="0" customWidth="1"/>
    <col min="22" max="22" width="9.57421875" style="0" customWidth="1"/>
    <col min="23" max="23" width="6.140625" style="0" customWidth="1"/>
    <col min="24" max="24" width="3.7109375" style="0" customWidth="1"/>
    <col min="25" max="25" width="6.7109375" style="0" customWidth="1"/>
    <col min="26" max="26" width="4.140625" style="0" customWidth="1"/>
    <col min="27" max="27" width="9.8515625" style="0" customWidth="1"/>
  </cols>
  <sheetData>
    <row r="1" spans="1:27" ht="12.75">
      <c r="A1" s="22" t="s">
        <v>52</v>
      </c>
      <c r="B1" s="23"/>
      <c r="C1" s="24" t="s">
        <v>32</v>
      </c>
      <c r="D1" s="22"/>
      <c r="E1" s="22"/>
      <c r="F1" s="22"/>
      <c r="G1" s="22"/>
      <c r="H1" s="22" t="s">
        <v>0</v>
      </c>
      <c r="I1" s="22"/>
      <c r="J1" s="22"/>
      <c r="K1" s="22"/>
      <c r="L1" s="24" t="s">
        <v>63</v>
      </c>
      <c r="M1" s="22"/>
      <c r="N1" s="22"/>
      <c r="O1" s="22"/>
      <c r="P1" s="22"/>
      <c r="Q1" s="22"/>
      <c r="R1" s="24"/>
      <c r="S1" s="22"/>
      <c r="T1" s="22"/>
      <c r="U1" s="22"/>
      <c r="V1" s="22"/>
      <c r="W1" s="24"/>
      <c r="X1" s="22"/>
      <c r="Y1" s="22"/>
      <c r="Z1" s="22"/>
      <c r="AA1" s="22"/>
    </row>
    <row r="2" spans="1:27" ht="13.5" thickBot="1">
      <c r="A2" s="22" t="s">
        <v>73</v>
      </c>
      <c r="B2" s="23"/>
      <c r="C2" s="24"/>
      <c r="D2" s="22"/>
      <c r="E2" s="22"/>
      <c r="F2" s="22"/>
      <c r="G2" s="22"/>
      <c r="H2" s="22" t="s">
        <v>51</v>
      </c>
      <c r="I2" s="22"/>
      <c r="J2" s="22"/>
      <c r="K2" s="24"/>
      <c r="L2" s="24" t="s">
        <v>50</v>
      </c>
      <c r="M2" s="22"/>
      <c r="N2" s="22" t="str">
        <f>'New London, CT'!N2</f>
        <v>Aramark Uniform Serivces &amp; Career Apparel, LLC</v>
      </c>
      <c r="O2" s="22"/>
      <c r="P2" s="22"/>
      <c r="Q2" s="22"/>
      <c r="R2" s="24"/>
      <c r="S2" s="22"/>
      <c r="T2" s="22"/>
      <c r="U2" s="22"/>
      <c r="V2" s="22"/>
      <c r="W2" s="24"/>
      <c r="X2" s="22"/>
      <c r="Y2" s="22"/>
      <c r="Z2" s="22"/>
      <c r="AA2" s="22"/>
    </row>
    <row r="3" spans="1:27" s="3" customFormat="1" ht="12.75" customHeight="1">
      <c r="A3" s="85" t="s">
        <v>19</v>
      </c>
      <c r="B3" s="82" t="s">
        <v>18</v>
      </c>
      <c r="C3" s="78" t="s">
        <v>6</v>
      </c>
      <c r="D3" s="79"/>
      <c r="E3" s="59" t="s">
        <v>45</v>
      </c>
      <c r="F3" s="60"/>
      <c r="G3" s="61"/>
      <c r="H3" s="78" t="s">
        <v>6</v>
      </c>
      <c r="I3" s="79"/>
      <c r="J3" s="59" t="s">
        <v>46</v>
      </c>
      <c r="K3" s="60"/>
      <c r="L3" s="61"/>
      <c r="M3" s="78" t="s">
        <v>6</v>
      </c>
      <c r="N3" s="79"/>
      <c r="O3" s="59" t="s">
        <v>47</v>
      </c>
      <c r="P3" s="60"/>
      <c r="Q3" s="61"/>
      <c r="R3" s="78" t="s">
        <v>6</v>
      </c>
      <c r="S3" s="79"/>
      <c r="T3" s="59" t="s">
        <v>48</v>
      </c>
      <c r="U3" s="60"/>
      <c r="V3" s="61"/>
      <c r="W3" s="78" t="s">
        <v>6</v>
      </c>
      <c r="X3" s="79"/>
      <c r="Y3" s="59" t="s">
        <v>49</v>
      </c>
      <c r="Z3" s="60"/>
      <c r="AA3" s="61"/>
    </row>
    <row r="4" spans="1:27" s="3" customFormat="1" ht="12.75">
      <c r="A4" s="86"/>
      <c r="B4" s="83"/>
      <c r="C4" s="62" t="s">
        <v>7</v>
      </c>
      <c r="D4" s="63"/>
      <c r="E4" s="63"/>
      <c r="F4" s="64"/>
      <c r="G4" s="65"/>
      <c r="H4" s="62" t="s">
        <v>20</v>
      </c>
      <c r="I4" s="63"/>
      <c r="J4" s="63"/>
      <c r="K4" s="64"/>
      <c r="L4" s="65"/>
      <c r="M4" s="62" t="s">
        <v>21</v>
      </c>
      <c r="N4" s="63"/>
      <c r="O4" s="63"/>
      <c r="P4" s="64"/>
      <c r="Q4" s="65"/>
      <c r="R4" s="62" t="s">
        <v>22</v>
      </c>
      <c r="S4" s="63"/>
      <c r="T4" s="63"/>
      <c r="U4" s="64"/>
      <c r="V4" s="65"/>
      <c r="W4" s="62" t="s">
        <v>23</v>
      </c>
      <c r="X4" s="63"/>
      <c r="Y4" s="63"/>
      <c r="Z4" s="64"/>
      <c r="AA4" s="65"/>
    </row>
    <row r="5" spans="1:27" s="3" customFormat="1" ht="11.25">
      <c r="A5" s="86"/>
      <c r="B5" s="83"/>
      <c r="C5" s="7" t="s">
        <v>14</v>
      </c>
      <c r="D5" s="77">
        <v>41974</v>
      </c>
      <c r="E5" s="77"/>
      <c r="F5" s="4" t="s">
        <v>15</v>
      </c>
      <c r="G5" s="8">
        <v>42277</v>
      </c>
      <c r="H5" s="7" t="s">
        <v>14</v>
      </c>
      <c r="I5" s="77">
        <v>42278</v>
      </c>
      <c r="J5" s="77"/>
      <c r="K5" s="4" t="s">
        <v>15</v>
      </c>
      <c r="L5" s="8">
        <v>42643</v>
      </c>
      <c r="M5" s="7" t="s">
        <v>14</v>
      </c>
      <c r="N5" s="77">
        <v>42644</v>
      </c>
      <c r="O5" s="77"/>
      <c r="P5" s="4" t="s">
        <v>15</v>
      </c>
      <c r="Q5" s="8">
        <v>43008</v>
      </c>
      <c r="R5" s="7" t="s">
        <v>14</v>
      </c>
      <c r="S5" s="77">
        <v>43009</v>
      </c>
      <c r="T5" s="77"/>
      <c r="U5" s="4" t="s">
        <v>15</v>
      </c>
      <c r="V5" s="8">
        <v>43373</v>
      </c>
      <c r="W5" s="7" t="s">
        <v>14</v>
      </c>
      <c r="X5" s="77">
        <v>43374</v>
      </c>
      <c r="Y5" s="77"/>
      <c r="Z5" s="4" t="s">
        <v>15</v>
      </c>
      <c r="AA5" s="8">
        <v>43738</v>
      </c>
    </row>
    <row r="6" spans="1:27" s="3" customFormat="1" ht="12.75" customHeight="1">
      <c r="A6" s="86"/>
      <c r="B6" s="83"/>
      <c r="C6" s="66" t="s">
        <v>8</v>
      </c>
      <c r="D6" s="68" t="s">
        <v>9</v>
      </c>
      <c r="E6" s="63"/>
      <c r="F6" s="69"/>
      <c r="G6" s="70" t="s">
        <v>13</v>
      </c>
      <c r="H6" s="66" t="s">
        <v>8</v>
      </c>
      <c r="I6" s="68" t="s">
        <v>9</v>
      </c>
      <c r="J6" s="63"/>
      <c r="K6" s="69"/>
      <c r="L6" s="70" t="s">
        <v>13</v>
      </c>
      <c r="M6" s="66" t="s">
        <v>8</v>
      </c>
      <c r="N6" s="68" t="s">
        <v>9</v>
      </c>
      <c r="O6" s="63"/>
      <c r="P6" s="69"/>
      <c r="Q6" s="70" t="s">
        <v>13</v>
      </c>
      <c r="R6" s="66" t="s">
        <v>8</v>
      </c>
      <c r="S6" s="68" t="s">
        <v>9</v>
      </c>
      <c r="T6" s="63"/>
      <c r="U6" s="69"/>
      <c r="V6" s="70" t="s">
        <v>13</v>
      </c>
      <c r="W6" s="66" t="s">
        <v>8</v>
      </c>
      <c r="X6" s="68" t="s">
        <v>9</v>
      </c>
      <c r="Y6" s="63"/>
      <c r="Z6" s="69"/>
      <c r="AA6" s="70" t="s">
        <v>13</v>
      </c>
    </row>
    <row r="7" spans="1:27" s="3" customFormat="1" ht="12" thickBot="1">
      <c r="A7" s="87"/>
      <c r="B7" s="84"/>
      <c r="C7" s="67"/>
      <c r="D7" s="42" t="s">
        <v>10</v>
      </c>
      <c r="E7" s="42" t="s">
        <v>11</v>
      </c>
      <c r="F7" s="43" t="s">
        <v>12</v>
      </c>
      <c r="G7" s="71"/>
      <c r="H7" s="67"/>
      <c r="I7" s="42" t="s">
        <v>10</v>
      </c>
      <c r="J7" s="42" t="s">
        <v>11</v>
      </c>
      <c r="K7" s="43" t="s">
        <v>12</v>
      </c>
      <c r="L7" s="71"/>
      <c r="M7" s="67"/>
      <c r="N7" s="42" t="s">
        <v>10</v>
      </c>
      <c r="O7" s="42" t="s">
        <v>11</v>
      </c>
      <c r="P7" s="43" t="s">
        <v>12</v>
      </c>
      <c r="Q7" s="71"/>
      <c r="R7" s="67"/>
      <c r="S7" s="42" t="s">
        <v>10</v>
      </c>
      <c r="T7" s="42" t="s">
        <v>11</v>
      </c>
      <c r="U7" s="43" t="s">
        <v>12</v>
      </c>
      <c r="V7" s="71"/>
      <c r="W7" s="67"/>
      <c r="X7" s="42" t="s">
        <v>10</v>
      </c>
      <c r="Y7" s="42" t="s">
        <v>11</v>
      </c>
      <c r="Z7" s="43" t="s">
        <v>12</v>
      </c>
      <c r="AA7" s="71"/>
    </row>
    <row r="8" spans="1:27" ht="17.25" customHeight="1">
      <c r="A8" s="46" t="s">
        <v>75</v>
      </c>
      <c r="B8" s="17" t="s">
        <v>36</v>
      </c>
      <c r="C8" s="15">
        <v>0.25</v>
      </c>
      <c r="D8" s="14">
        <v>30</v>
      </c>
      <c r="E8" s="13">
        <f>SUM(C8*D8)</f>
        <v>7.5</v>
      </c>
      <c r="F8" s="14">
        <v>52</v>
      </c>
      <c r="G8" s="16">
        <f>SUM(E8*F8)</f>
        <v>390</v>
      </c>
      <c r="H8" s="15"/>
      <c r="I8" s="14"/>
      <c r="J8" s="13"/>
      <c r="K8" s="14"/>
      <c r="L8" s="16"/>
      <c r="M8" s="15"/>
      <c r="N8" s="14"/>
      <c r="O8" s="13"/>
      <c r="P8" s="14"/>
      <c r="Q8" s="16"/>
      <c r="R8" s="15"/>
      <c r="S8" s="14"/>
      <c r="T8" s="13"/>
      <c r="U8" s="14"/>
      <c r="V8" s="16"/>
      <c r="W8" s="15"/>
      <c r="X8" s="14"/>
      <c r="Y8" s="13"/>
      <c r="Z8" s="14"/>
      <c r="AA8" s="16"/>
    </row>
    <row r="9" spans="1:27" ht="17.25" customHeight="1">
      <c r="A9" s="46" t="s">
        <v>76</v>
      </c>
      <c r="B9" s="17" t="s">
        <v>37</v>
      </c>
      <c r="C9" s="15">
        <v>0.14</v>
      </c>
      <c r="D9" s="14">
        <v>0</v>
      </c>
      <c r="E9" s="13">
        <f aca="true" t="shared" si="0" ref="E9:E21">SUM(C9*D9)</f>
        <v>0</v>
      </c>
      <c r="F9" s="14">
        <v>52</v>
      </c>
      <c r="G9" s="16">
        <f aca="true" t="shared" si="1" ref="G9:G21">SUM(E9*F9)</f>
        <v>0</v>
      </c>
      <c r="H9" s="15"/>
      <c r="I9" s="14"/>
      <c r="J9" s="13"/>
      <c r="K9" s="14"/>
      <c r="L9" s="16"/>
      <c r="M9" s="15"/>
      <c r="N9" s="14"/>
      <c r="O9" s="13"/>
      <c r="P9" s="14"/>
      <c r="Q9" s="16"/>
      <c r="R9" s="15"/>
      <c r="S9" s="14"/>
      <c r="T9" s="13"/>
      <c r="U9" s="14"/>
      <c r="V9" s="16"/>
      <c r="W9" s="15"/>
      <c r="X9" s="14"/>
      <c r="Y9" s="13"/>
      <c r="Z9" s="14"/>
      <c r="AA9" s="16"/>
    </row>
    <row r="10" spans="1:27" ht="17.25" customHeight="1">
      <c r="A10" s="46" t="s">
        <v>77</v>
      </c>
      <c r="B10" s="17" t="s">
        <v>38</v>
      </c>
      <c r="C10" s="15">
        <v>0.35</v>
      </c>
      <c r="D10" s="14">
        <v>0</v>
      </c>
      <c r="E10" s="13">
        <f t="shared" si="0"/>
        <v>0</v>
      </c>
      <c r="F10" s="14">
        <v>52</v>
      </c>
      <c r="G10" s="16">
        <f t="shared" si="1"/>
        <v>0</v>
      </c>
      <c r="H10" s="15"/>
      <c r="I10" s="14"/>
      <c r="J10" s="13"/>
      <c r="K10" s="14"/>
      <c r="L10" s="16"/>
      <c r="M10" s="15"/>
      <c r="N10" s="14"/>
      <c r="O10" s="13"/>
      <c r="P10" s="14"/>
      <c r="Q10" s="16"/>
      <c r="R10" s="15"/>
      <c r="S10" s="14"/>
      <c r="T10" s="13"/>
      <c r="U10" s="14"/>
      <c r="V10" s="16"/>
      <c r="W10" s="15"/>
      <c r="X10" s="14"/>
      <c r="Y10" s="13"/>
      <c r="Z10" s="14"/>
      <c r="AA10" s="16"/>
    </row>
    <row r="11" spans="1:27" ht="17.25" customHeight="1">
      <c r="A11" s="46" t="s">
        <v>78</v>
      </c>
      <c r="B11" s="17" t="s">
        <v>39</v>
      </c>
      <c r="C11" s="15">
        <v>0.14</v>
      </c>
      <c r="D11" s="14">
        <v>30</v>
      </c>
      <c r="E11" s="13">
        <f t="shared" si="0"/>
        <v>4.2</v>
      </c>
      <c r="F11" s="14">
        <v>52</v>
      </c>
      <c r="G11" s="16">
        <f t="shared" si="1"/>
        <v>218.4</v>
      </c>
      <c r="H11" s="15"/>
      <c r="I11" s="14"/>
      <c r="J11" s="13"/>
      <c r="K11" s="14"/>
      <c r="L11" s="16"/>
      <c r="M11" s="15"/>
      <c r="N11" s="14"/>
      <c r="O11" s="13"/>
      <c r="P11" s="14"/>
      <c r="Q11" s="16"/>
      <c r="R11" s="15"/>
      <c r="S11" s="14"/>
      <c r="T11" s="13"/>
      <c r="U11" s="14"/>
      <c r="V11" s="16"/>
      <c r="W11" s="15"/>
      <c r="X11" s="14"/>
      <c r="Y11" s="13"/>
      <c r="Z11" s="14"/>
      <c r="AA11" s="16"/>
    </row>
    <row r="12" spans="1:27" ht="17.25" customHeight="1">
      <c r="A12" s="46" t="s">
        <v>79</v>
      </c>
      <c r="B12" s="17" t="s">
        <v>40</v>
      </c>
      <c r="C12" s="15">
        <v>0.14</v>
      </c>
      <c r="D12" s="14">
        <v>0</v>
      </c>
      <c r="E12" s="13">
        <f t="shared" si="0"/>
        <v>0</v>
      </c>
      <c r="F12" s="14">
        <v>52</v>
      </c>
      <c r="G12" s="16">
        <f t="shared" si="1"/>
        <v>0</v>
      </c>
      <c r="H12" s="15"/>
      <c r="I12" s="14"/>
      <c r="J12" s="13"/>
      <c r="K12" s="14"/>
      <c r="L12" s="16"/>
      <c r="M12" s="15"/>
      <c r="N12" s="14"/>
      <c r="O12" s="13"/>
      <c r="P12" s="14"/>
      <c r="Q12" s="16"/>
      <c r="R12" s="15"/>
      <c r="S12" s="14"/>
      <c r="T12" s="13"/>
      <c r="U12" s="14"/>
      <c r="V12" s="16"/>
      <c r="W12" s="15"/>
      <c r="X12" s="14"/>
      <c r="Y12" s="13"/>
      <c r="Z12" s="14"/>
      <c r="AA12" s="16"/>
    </row>
    <row r="13" spans="1:27" ht="17.25" customHeight="1">
      <c r="A13" s="46" t="s">
        <v>80</v>
      </c>
      <c r="B13" s="17" t="s">
        <v>41</v>
      </c>
      <c r="C13" s="15">
        <v>0.18</v>
      </c>
      <c r="D13" s="14">
        <v>30</v>
      </c>
      <c r="E13" s="13">
        <f t="shared" si="0"/>
        <v>5.3999999999999995</v>
      </c>
      <c r="F13" s="14">
        <v>52</v>
      </c>
      <c r="G13" s="16">
        <f t="shared" si="1"/>
        <v>280.79999999999995</v>
      </c>
      <c r="H13" s="15"/>
      <c r="I13" s="14"/>
      <c r="J13" s="13"/>
      <c r="K13" s="14"/>
      <c r="L13" s="16"/>
      <c r="M13" s="15"/>
      <c r="N13" s="14"/>
      <c r="O13" s="13"/>
      <c r="P13" s="14"/>
      <c r="Q13" s="16"/>
      <c r="R13" s="15"/>
      <c r="S13" s="14"/>
      <c r="T13" s="13"/>
      <c r="U13" s="14"/>
      <c r="V13" s="16"/>
      <c r="W13" s="15"/>
      <c r="X13" s="14"/>
      <c r="Y13" s="13"/>
      <c r="Z13" s="14"/>
      <c r="AA13" s="16"/>
    </row>
    <row r="14" spans="1:27" ht="17.25" customHeight="1">
      <c r="A14" s="46" t="s">
        <v>81</v>
      </c>
      <c r="B14" s="17" t="s">
        <v>42</v>
      </c>
      <c r="C14" s="15">
        <v>1.25</v>
      </c>
      <c r="D14" s="14">
        <v>0</v>
      </c>
      <c r="E14" s="13">
        <f t="shared" si="0"/>
        <v>0</v>
      </c>
      <c r="F14" s="14">
        <v>52</v>
      </c>
      <c r="G14" s="16">
        <f t="shared" si="1"/>
        <v>0</v>
      </c>
      <c r="H14" s="15"/>
      <c r="I14" s="14"/>
      <c r="J14" s="13"/>
      <c r="K14" s="14"/>
      <c r="L14" s="16"/>
      <c r="M14" s="15"/>
      <c r="N14" s="14"/>
      <c r="O14" s="13"/>
      <c r="P14" s="14"/>
      <c r="Q14" s="16"/>
      <c r="R14" s="15"/>
      <c r="S14" s="14"/>
      <c r="T14" s="13"/>
      <c r="U14" s="14"/>
      <c r="V14" s="16"/>
      <c r="W14" s="15"/>
      <c r="X14" s="14"/>
      <c r="Y14" s="13"/>
      <c r="Z14" s="14"/>
      <c r="AA14" s="16"/>
    </row>
    <row r="15" spans="1:27" ht="17.25" customHeight="1">
      <c r="A15" s="46" t="s">
        <v>82</v>
      </c>
      <c r="B15" s="17" t="s">
        <v>43</v>
      </c>
      <c r="C15" s="15">
        <v>2.5</v>
      </c>
      <c r="D15" s="14">
        <v>0</v>
      </c>
      <c r="E15" s="13">
        <f t="shared" si="0"/>
        <v>0</v>
      </c>
      <c r="F15" s="14">
        <v>52</v>
      </c>
      <c r="G15" s="16">
        <f t="shared" si="1"/>
        <v>0</v>
      </c>
      <c r="H15" s="15"/>
      <c r="I15" s="14"/>
      <c r="J15" s="13"/>
      <c r="K15" s="14"/>
      <c r="L15" s="16"/>
      <c r="M15" s="15"/>
      <c r="N15" s="14"/>
      <c r="O15" s="13"/>
      <c r="P15" s="14"/>
      <c r="Q15" s="16"/>
      <c r="R15" s="15"/>
      <c r="S15" s="14"/>
      <c r="T15" s="13"/>
      <c r="U15" s="14"/>
      <c r="V15" s="16"/>
      <c r="W15" s="15"/>
      <c r="X15" s="14"/>
      <c r="Y15" s="13"/>
      <c r="Z15" s="14"/>
      <c r="AA15" s="16"/>
    </row>
    <row r="16" spans="1:27" ht="17.25" customHeight="1">
      <c r="A16" s="46" t="s">
        <v>83</v>
      </c>
      <c r="B16" s="17" t="s">
        <v>44</v>
      </c>
      <c r="C16" s="15">
        <v>2</v>
      </c>
      <c r="D16" s="14">
        <v>3</v>
      </c>
      <c r="E16" s="13">
        <f t="shared" si="0"/>
        <v>6</v>
      </c>
      <c r="F16" s="14">
        <v>52</v>
      </c>
      <c r="G16" s="16">
        <f t="shared" si="1"/>
        <v>312</v>
      </c>
      <c r="H16" s="15"/>
      <c r="I16" s="14"/>
      <c r="J16" s="13"/>
      <c r="K16" s="14"/>
      <c r="L16" s="16"/>
      <c r="M16" s="15"/>
      <c r="N16" s="14"/>
      <c r="O16" s="13"/>
      <c r="P16" s="14"/>
      <c r="Q16" s="16"/>
      <c r="R16" s="15"/>
      <c r="S16" s="14"/>
      <c r="T16" s="13"/>
      <c r="U16" s="14"/>
      <c r="V16" s="16"/>
      <c r="W16" s="15"/>
      <c r="X16" s="14"/>
      <c r="Y16" s="13"/>
      <c r="Z16" s="14"/>
      <c r="AA16" s="16"/>
    </row>
    <row r="17" spans="1:27" ht="17.25" customHeight="1">
      <c r="A17" s="46" t="s">
        <v>84</v>
      </c>
      <c r="B17" s="17" t="s">
        <v>1</v>
      </c>
      <c r="C17" s="15">
        <v>0.4</v>
      </c>
      <c r="D17" s="14">
        <v>6</v>
      </c>
      <c r="E17" s="13">
        <f t="shared" si="0"/>
        <v>2.4000000000000004</v>
      </c>
      <c r="F17" s="14">
        <v>52</v>
      </c>
      <c r="G17" s="16">
        <f t="shared" si="1"/>
        <v>124.80000000000001</v>
      </c>
      <c r="H17" s="15"/>
      <c r="I17" s="14"/>
      <c r="J17" s="13"/>
      <c r="K17" s="14"/>
      <c r="L17" s="16"/>
      <c r="M17" s="15"/>
      <c r="N17" s="14"/>
      <c r="O17" s="13"/>
      <c r="P17" s="14"/>
      <c r="Q17" s="16"/>
      <c r="R17" s="15"/>
      <c r="S17" s="14"/>
      <c r="T17" s="13"/>
      <c r="U17" s="14"/>
      <c r="V17" s="16"/>
      <c r="W17" s="15"/>
      <c r="X17" s="14"/>
      <c r="Y17" s="13"/>
      <c r="Z17" s="14"/>
      <c r="AA17" s="16"/>
    </row>
    <row r="18" spans="1:27" ht="17.25" customHeight="1">
      <c r="A18" s="46" t="s">
        <v>85</v>
      </c>
      <c r="B18" s="17" t="s">
        <v>2</v>
      </c>
      <c r="C18" s="15">
        <v>0.5</v>
      </c>
      <c r="D18" s="14">
        <v>0</v>
      </c>
      <c r="E18" s="13">
        <f t="shared" si="0"/>
        <v>0</v>
      </c>
      <c r="F18" s="14">
        <v>52</v>
      </c>
      <c r="G18" s="16">
        <f t="shared" si="1"/>
        <v>0</v>
      </c>
      <c r="H18" s="15"/>
      <c r="I18" s="14"/>
      <c r="J18" s="13"/>
      <c r="K18" s="14"/>
      <c r="L18" s="16"/>
      <c r="M18" s="15"/>
      <c r="N18" s="14"/>
      <c r="O18" s="13"/>
      <c r="P18" s="14"/>
      <c r="Q18" s="16"/>
      <c r="R18" s="15"/>
      <c r="S18" s="14"/>
      <c r="T18" s="13"/>
      <c r="U18" s="14"/>
      <c r="V18" s="16"/>
      <c r="W18" s="15"/>
      <c r="X18" s="14"/>
      <c r="Y18" s="13"/>
      <c r="Z18" s="14"/>
      <c r="AA18" s="16"/>
    </row>
    <row r="19" spans="1:27" ht="17.25" customHeight="1">
      <c r="A19" s="46" t="s">
        <v>86</v>
      </c>
      <c r="B19" s="17" t="s">
        <v>33</v>
      </c>
      <c r="C19" s="15">
        <v>0.4</v>
      </c>
      <c r="D19" s="14">
        <v>0</v>
      </c>
      <c r="E19" s="13">
        <f>SUM(C19*D19)</f>
        <v>0</v>
      </c>
      <c r="F19" s="14">
        <v>52</v>
      </c>
      <c r="G19" s="16">
        <f>SUM(E19*F19)</f>
        <v>0</v>
      </c>
      <c r="H19" s="15"/>
      <c r="I19" s="14"/>
      <c r="J19" s="13"/>
      <c r="K19" s="14"/>
      <c r="L19" s="16"/>
      <c r="M19" s="15"/>
      <c r="N19" s="14"/>
      <c r="O19" s="13"/>
      <c r="P19" s="14"/>
      <c r="Q19" s="16"/>
      <c r="R19" s="15"/>
      <c r="S19" s="14"/>
      <c r="T19" s="13"/>
      <c r="U19" s="14"/>
      <c r="V19" s="16"/>
      <c r="W19" s="15"/>
      <c r="X19" s="14"/>
      <c r="Y19" s="13"/>
      <c r="Z19" s="14"/>
      <c r="AA19" s="16"/>
    </row>
    <row r="20" spans="1:27" ht="17.25" customHeight="1">
      <c r="A20" s="46" t="s">
        <v>87</v>
      </c>
      <c r="B20" s="17" t="s">
        <v>3</v>
      </c>
      <c r="C20" s="15">
        <v>0.4</v>
      </c>
      <c r="D20" s="14">
        <v>8</v>
      </c>
      <c r="E20" s="13">
        <f>SUM(C20*D20)</f>
        <v>3.2</v>
      </c>
      <c r="F20" s="14">
        <v>52</v>
      </c>
      <c r="G20" s="16">
        <f>SUM(E20*F20)</f>
        <v>166.4</v>
      </c>
      <c r="H20" s="15"/>
      <c r="I20" s="14"/>
      <c r="J20" s="13"/>
      <c r="K20" s="14"/>
      <c r="L20" s="16"/>
      <c r="M20" s="15"/>
      <c r="N20" s="14"/>
      <c r="O20" s="13"/>
      <c r="P20" s="14"/>
      <c r="Q20" s="16"/>
      <c r="R20" s="15"/>
      <c r="S20" s="14"/>
      <c r="T20" s="13"/>
      <c r="U20" s="14"/>
      <c r="V20" s="16"/>
      <c r="W20" s="15"/>
      <c r="X20" s="14"/>
      <c r="Y20" s="13"/>
      <c r="Z20" s="14"/>
      <c r="AA20" s="16"/>
    </row>
    <row r="21" spans="1:27" ht="17.25" customHeight="1" thickBot="1">
      <c r="A21" s="46" t="s">
        <v>88</v>
      </c>
      <c r="B21" s="44" t="s">
        <v>4</v>
      </c>
      <c r="C21" s="26">
        <v>0</v>
      </c>
      <c r="D21" s="27">
        <v>0</v>
      </c>
      <c r="E21" s="28">
        <f t="shared" si="0"/>
        <v>0</v>
      </c>
      <c r="F21" s="27">
        <v>52</v>
      </c>
      <c r="G21" s="29">
        <f t="shared" si="1"/>
        <v>0</v>
      </c>
      <c r="H21" s="26"/>
      <c r="I21" s="27"/>
      <c r="J21" s="28"/>
      <c r="K21" s="27"/>
      <c r="L21" s="29"/>
      <c r="M21" s="26"/>
      <c r="N21" s="27"/>
      <c r="O21" s="28"/>
      <c r="P21" s="27"/>
      <c r="Q21" s="29"/>
      <c r="R21" s="26"/>
      <c r="S21" s="27"/>
      <c r="T21" s="28"/>
      <c r="U21" s="27"/>
      <c r="V21" s="29"/>
      <c r="W21" s="26"/>
      <c r="X21" s="27"/>
      <c r="Y21" s="28"/>
      <c r="Z21" s="27"/>
      <c r="AA21" s="29"/>
    </row>
    <row r="22" spans="1:27" ht="13.5" customHeight="1" thickTop="1">
      <c r="A22" s="47" t="s">
        <v>32</v>
      </c>
      <c r="B22" s="94" t="s">
        <v>24</v>
      </c>
      <c r="C22" s="72" t="s">
        <v>25</v>
      </c>
      <c r="D22" s="73"/>
      <c r="E22" s="74"/>
      <c r="F22" s="75" t="s">
        <v>26</v>
      </c>
      <c r="G22" s="76"/>
      <c r="H22" s="72"/>
      <c r="I22" s="73"/>
      <c r="J22" s="74"/>
      <c r="K22" s="75"/>
      <c r="L22" s="76"/>
      <c r="M22" s="72"/>
      <c r="N22" s="73"/>
      <c r="O22" s="74"/>
      <c r="P22" s="75"/>
      <c r="Q22" s="76"/>
      <c r="R22" s="72"/>
      <c r="S22" s="73"/>
      <c r="T22" s="74"/>
      <c r="U22" s="75"/>
      <c r="V22" s="76"/>
      <c r="W22" s="72"/>
      <c r="X22" s="73"/>
      <c r="Y22" s="74"/>
      <c r="Z22" s="75"/>
      <c r="AA22" s="76"/>
    </row>
    <row r="23" spans="1:27" ht="15" customHeight="1">
      <c r="A23" s="48" t="s">
        <v>32</v>
      </c>
      <c r="B23" s="95"/>
      <c r="C23" s="9"/>
      <c r="D23" s="5"/>
      <c r="E23" s="6">
        <f>SUM(E8:E21)</f>
        <v>28.7</v>
      </c>
      <c r="F23" s="5"/>
      <c r="G23" s="10">
        <f>SUM(G8:G21)</f>
        <v>1492.3999999999999</v>
      </c>
      <c r="H23" s="9"/>
      <c r="I23" s="5"/>
      <c r="J23" s="6"/>
      <c r="K23" s="5"/>
      <c r="L23" s="10"/>
      <c r="M23" s="9"/>
      <c r="N23" s="5"/>
      <c r="O23" s="6"/>
      <c r="P23" s="5"/>
      <c r="Q23" s="10"/>
      <c r="R23" s="9"/>
      <c r="S23" s="5"/>
      <c r="T23" s="6"/>
      <c r="U23" s="5"/>
      <c r="V23" s="10"/>
      <c r="W23" s="9"/>
      <c r="X23" s="5"/>
      <c r="Y23" s="6"/>
      <c r="Z23" s="5"/>
      <c r="AA23" s="10"/>
    </row>
    <row r="24" spans="1:27" s="2" customFormat="1" ht="16.5" customHeight="1">
      <c r="A24" s="96" t="s">
        <v>89</v>
      </c>
      <c r="B24" s="53" t="s">
        <v>34</v>
      </c>
      <c r="C24" s="55" t="s">
        <v>29</v>
      </c>
      <c r="D24" s="56"/>
      <c r="E24" s="56"/>
      <c r="F24" s="57"/>
      <c r="G24" s="58"/>
      <c r="H24" s="55"/>
      <c r="I24" s="56"/>
      <c r="J24" s="56"/>
      <c r="K24" s="57"/>
      <c r="L24" s="58"/>
      <c r="M24" s="55"/>
      <c r="N24" s="56"/>
      <c r="O24" s="56"/>
      <c r="P24" s="57"/>
      <c r="Q24" s="58"/>
      <c r="R24" s="55"/>
      <c r="S24" s="56"/>
      <c r="T24" s="56"/>
      <c r="U24" s="57"/>
      <c r="V24" s="58"/>
      <c r="W24" s="55"/>
      <c r="X24" s="56"/>
      <c r="Y24" s="56"/>
      <c r="Z24" s="57"/>
      <c r="AA24" s="58"/>
    </row>
    <row r="25" spans="1:27" s="2" customFormat="1" ht="16.5" customHeight="1">
      <c r="A25" s="52"/>
      <c r="B25" s="54"/>
      <c r="C25" s="41">
        <v>0</v>
      </c>
      <c r="D25" s="50">
        <f>SUM(C25*E23)</f>
        <v>0</v>
      </c>
      <c r="E25" s="51"/>
      <c r="F25" s="12">
        <v>52</v>
      </c>
      <c r="G25" s="11">
        <f>SUM(D25*F25)</f>
        <v>0</v>
      </c>
      <c r="H25" s="41"/>
      <c r="I25" s="50"/>
      <c r="J25" s="51"/>
      <c r="K25" s="12"/>
      <c r="L25" s="11"/>
      <c r="M25" s="41"/>
      <c r="N25" s="50"/>
      <c r="O25" s="51"/>
      <c r="P25" s="12"/>
      <c r="Q25" s="11"/>
      <c r="R25" s="41"/>
      <c r="S25" s="50"/>
      <c r="T25" s="51"/>
      <c r="U25" s="12"/>
      <c r="V25" s="11"/>
      <c r="W25" s="41"/>
      <c r="X25" s="50"/>
      <c r="Y25" s="51"/>
      <c r="Z25" s="12"/>
      <c r="AA25" s="11"/>
    </row>
    <row r="26" spans="1:27" s="2" customFormat="1" ht="16.5" customHeight="1">
      <c r="A26" s="96" t="s">
        <v>90</v>
      </c>
      <c r="B26" s="53" t="s">
        <v>35</v>
      </c>
      <c r="C26" s="55" t="s">
        <v>27</v>
      </c>
      <c r="D26" s="56"/>
      <c r="E26" s="56"/>
      <c r="F26" s="57"/>
      <c r="G26" s="58"/>
      <c r="H26" s="55"/>
      <c r="I26" s="56"/>
      <c r="J26" s="56"/>
      <c r="K26" s="57"/>
      <c r="L26" s="58"/>
      <c r="M26" s="55"/>
      <c r="N26" s="56"/>
      <c r="O26" s="56"/>
      <c r="P26" s="57"/>
      <c r="Q26" s="58"/>
      <c r="R26" s="55"/>
      <c r="S26" s="56"/>
      <c r="T26" s="56"/>
      <c r="U26" s="57"/>
      <c r="V26" s="58"/>
      <c r="W26" s="55"/>
      <c r="X26" s="56"/>
      <c r="Y26" s="56"/>
      <c r="Z26" s="57"/>
      <c r="AA26" s="58"/>
    </row>
    <row r="27" spans="1:27" s="2" customFormat="1" ht="16.5" customHeight="1">
      <c r="A27" s="52"/>
      <c r="B27" s="54"/>
      <c r="C27" s="41">
        <v>0</v>
      </c>
      <c r="D27" s="80">
        <f>SUM(C27*E23)</f>
        <v>0</v>
      </c>
      <c r="E27" s="81"/>
      <c r="F27" s="12">
        <v>52</v>
      </c>
      <c r="G27" s="36">
        <f>SUM(D27*F27)</f>
        <v>0</v>
      </c>
      <c r="H27" s="41"/>
      <c r="I27" s="80"/>
      <c r="J27" s="81"/>
      <c r="K27" s="12"/>
      <c r="L27" s="36"/>
      <c r="M27" s="41"/>
      <c r="N27" s="80"/>
      <c r="O27" s="81"/>
      <c r="P27" s="12"/>
      <c r="Q27" s="36"/>
      <c r="R27" s="41"/>
      <c r="S27" s="80"/>
      <c r="T27" s="81"/>
      <c r="U27" s="12"/>
      <c r="V27" s="36"/>
      <c r="W27" s="41"/>
      <c r="X27" s="80"/>
      <c r="Y27" s="81"/>
      <c r="Z27" s="12"/>
      <c r="AA27" s="36"/>
    </row>
    <row r="28" spans="1:27" s="2" customFormat="1" ht="16.5" customHeight="1">
      <c r="A28" s="45" t="s">
        <v>32</v>
      </c>
      <c r="B28" s="38" t="s">
        <v>28</v>
      </c>
      <c r="C28" s="39" t="s">
        <v>30</v>
      </c>
      <c r="D28" s="98">
        <f>SUM(E23+D25+D27)</f>
        <v>28.7</v>
      </c>
      <c r="E28" s="99"/>
      <c r="F28" s="37" t="s">
        <v>31</v>
      </c>
      <c r="G28" s="40">
        <f>SUM(G23+G25+G27)</f>
        <v>1492.3999999999999</v>
      </c>
      <c r="H28" s="39"/>
      <c r="I28" s="98"/>
      <c r="J28" s="99"/>
      <c r="K28" s="37"/>
      <c r="L28" s="40"/>
      <c r="M28" s="39"/>
      <c r="N28" s="98"/>
      <c r="O28" s="99"/>
      <c r="P28" s="37"/>
      <c r="Q28" s="40"/>
      <c r="R28" s="39"/>
      <c r="S28" s="98"/>
      <c r="T28" s="99"/>
      <c r="U28" s="37"/>
      <c r="V28" s="40"/>
      <c r="W28" s="39"/>
      <c r="X28" s="98"/>
      <c r="Y28" s="99"/>
      <c r="Z28" s="37"/>
      <c r="AA28" s="40"/>
    </row>
    <row r="29" spans="1:27" ht="16.5" customHeight="1">
      <c r="A29" s="96" t="s">
        <v>32</v>
      </c>
      <c r="B29" s="92" t="s">
        <v>5</v>
      </c>
      <c r="C29" s="30"/>
      <c r="D29" s="31"/>
      <c r="E29" s="32"/>
      <c r="F29" s="90">
        <f>SUM(G28)</f>
        <v>1492.3999999999999</v>
      </c>
      <c r="G29" s="91"/>
      <c r="H29" s="30"/>
      <c r="I29" s="31"/>
      <c r="J29" s="32"/>
      <c r="K29" s="90"/>
      <c r="L29" s="91"/>
      <c r="M29" s="30"/>
      <c r="N29" s="31"/>
      <c r="O29" s="32"/>
      <c r="P29" s="90"/>
      <c r="Q29" s="91"/>
      <c r="R29" s="30"/>
      <c r="S29" s="31"/>
      <c r="T29" s="32"/>
      <c r="U29" s="90"/>
      <c r="V29" s="91"/>
      <c r="W29" s="30"/>
      <c r="X29" s="31"/>
      <c r="Y29" s="32"/>
      <c r="Z29" s="90"/>
      <c r="AA29" s="91"/>
    </row>
    <row r="30" spans="1:27" ht="13.5" thickBot="1">
      <c r="A30" s="97"/>
      <c r="B30" s="93"/>
      <c r="C30" s="33"/>
      <c r="D30" s="34"/>
      <c r="E30" s="35" t="s">
        <v>16</v>
      </c>
      <c r="F30" s="88" t="str">
        <f>E3</f>
        <v>0001</v>
      </c>
      <c r="G30" s="89"/>
      <c r="H30" s="33"/>
      <c r="I30" s="34"/>
      <c r="J30" s="35"/>
      <c r="K30" s="88"/>
      <c r="L30" s="89"/>
      <c r="M30" s="33"/>
      <c r="N30" s="34"/>
      <c r="O30" s="35"/>
      <c r="P30" s="88"/>
      <c r="Q30" s="89"/>
      <c r="R30" s="33"/>
      <c r="S30" s="34"/>
      <c r="T30" s="35"/>
      <c r="U30" s="88"/>
      <c r="V30" s="89"/>
      <c r="W30" s="33"/>
      <c r="X30" s="34"/>
      <c r="Y30" s="35"/>
      <c r="Z30" s="88"/>
      <c r="AA30" s="89"/>
    </row>
    <row r="31" spans="1:27" ht="13.5" thickBot="1">
      <c r="A31" s="100" t="s">
        <v>17</v>
      </c>
      <c r="B31" s="101"/>
      <c r="C31" s="102">
        <f>SUM(F29+K29+P29+U29+Z29)</f>
        <v>1492.3999999999999</v>
      </c>
      <c r="D31" s="103"/>
      <c r="E31" s="104"/>
      <c r="F31" s="22"/>
      <c r="G31" s="22"/>
      <c r="H31" s="22"/>
      <c r="I31" s="25"/>
      <c r="J31" s="25"/>
      <c r="K31" s="22"/>
      <c r="L31" s="22"/>
      <c r="M31" s="22"/>
      <c r="N31" s="25"/>
      <c r="O31" s="25"/>
      <c r="P31" s="22"/>
      <c r="Q31" s="22"/>
      <c r="R31" s="22"/>
      <c r="S31" s="25"/>
      <c r="T31" s="25"/>
      <c r="U31" s="22"/>
      <c r="V31" s="22"/>
      <c r="W31" s="22"/>
      <c r="X31" s="25"/>
      <c r="Y31" s="25"/>
      <c r="Z31" s="22"/>
      <c r="AA31" s="22"/>
    </row>
    <row r="33" spans="1:17" ht="12.75">
      <c r="A33" s="107" t="s">
        <v>96</v>
      </c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</row>
  </sheetData>
  <sheetProtection/>
  <mergeCells count="92">
    <mergeCell ref="A33:Q33"/>
    <mergeCell ref="A31:B31"/>
    <mergeCell ref="C31:E31"/>
    <mergeCell ref="U29:V29"/>
    <mergeCell ref="Z29:AA29"/>
    <mergeCell ref="F30:G30"/>
    <mergeCell ref="K30:L30"/>
    <mergeCell ref="P30:Q30"/>
    <mergeCell ref="U30:V30"/>
    <mergeCell ref="Z30:AA30"/>
    <mergeCell ref="D28:E28"/>
    <mergeCell ref="I28:J28"/>
    <mergeCell ref="N28:O28"/>
    <mergeCell ref="S28:T28"/>
    <mergeCell ref="X28:Y28"/>
    <mergeCell ref="A29:A30"/>
    <mergeCell ref="B29:B30"/>
    <mergeCell ref="F29:G29"/>
    <mergeCell ref="K29:L29"/>
    <mergeCell ref="P29:Q29"/>
    <mergeCell ref="W26:AA26"/>
    <mergeCell ref="D27:E27"/>
    <mergeCell ref="I27:J27"/>
    <mergeCell ref="N27:O27"/>
    <mergeCell ref="S27:T27"/>
    <mergeCell ref="X27:Y27"/>
    <mergeCell ref="I25:J25"/>
    <mergeCell ref="N25:O25"/>
    <mergeCell ref="S25:T25"/>
    <mergeCell ref="X25:Y25"/>
    <mergeCell ref="A26:A27"/>
    <mergeCell ref="B26:B27"/>
    <mergeCell ref="C26:G26"/>
    <mergeCell ref="H26:L26"/>
    <mergeCell ref="M26:Q26"/>
    <mergeCell ref="R26:V26"/>
    <mergeCell ref="W22:Y22"/>
    <mergeCell ref="Z22:AA22"/>
    <mergeCell ref="A24:A25"/>
    <mergeCell ref="B24:B25"/>
    <mergeCell ref="C24:G24"/>
    <mergeCell ref="H24:L24"/>
    <mergeCell ref="M24:Q24"/>
    <mergeCell ref="R24:V24"/>
    <mergeCell ref="W24:AA24"/>
    <mergeCell ref="D25:E25"/>
    <mergeCell ref="AA6:AA7"/>
    <mergeCell ref="B22:B23"/>
    <mergeCell ref="C22:E22"/>
    <mergeCell ref="F22:G22"/>
    <mergeCell ref="H22:J22"/>
    <mergeCell ref="K22:L22"/>
    <mergeCell ref="M22:O22"/>
    <mergeCell ref="P22:Q22"/>
    <mergeCell ref="R22:T22"/>
    <mergeCell ref="U22:V22"/>
    <mergeCell ref="Q6:Q7"/>
    <mergeCell ref="R6:R7"/>
    <mergeCell ref="S6:U6"/>
    <mergeCell ref="V6:V7"/>
    <mergeCell ref="W6:W7"/>
    <mergeCell ref="X6:Z6"/>
    <mergeCell ref="G6:G7"/>
    <mergeCell ref="H6:H7"/>
    <mergeCell ref="I6:K6"/>
    <mergeCell ref="L6:L7"/>
    <mergeCell ref="M6:M7"/>
    <mergeCell ref="N6:P6"/>
    <mergeCell ref="M4:Q4"/>
    <mergeCell ref="R4:V4"/>
    <mergeCell ref="W4:AA4"/>
    <mergeCell ref="D5:E5"/>
    <mergeCell ref="I5:J5"/>
    <mergeCell ref="N5:O5"/>
    <mergeCell ref="S5:T5"/>
    <mergeCell ref="X5:Y5"/>
    <mergeCell ref="M3:N3"/>
    <mergeCell ref="O3:Q3"/>
    <mergeCell ref="R3:S3"/>
    <mergeCell ref="T3:V3"/>
    <mergeCell ref="W3:X3"/>
    <mergeCell ref="Y3:AA3"/>
    <mergeCell ref="A3:A7"/>
    <mergeCell ref="B3:B7"/>
    <mergeCell ref="C3:D3"/>
    <mergeCell ref="E3:G3"/>
    <mergeCell ref="H3:I3"/>
    <mergeCell ref="J3:L3"/>
    <mergeCell ref="C4:G4"/>
    <mergeCell ref="H4:L4"/>
    <mergeCell ref="C6:C7"/>
    <mergeCell ref="D6:F6"/>
  </mergeCells>
  <printOptions gridLines="1"/>
  <pageMargins left="0.19" right="0.19" top="0.27" bottom="0.17" header="0.17" footer="0.17"/>
  <pageSetup fitToHeight="1" fitToWidth="1" horizontalDpi="600" verticalDpi="600" orientation="landscape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Defense Commissary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DeCA</dc:creator>
  <cp:keywords/>
  <dc:description/>
  <cp:lastModifiedBy>DeCA</cp:lastModifiedBy>
  <cp:lastPrinted>2014-09-17T12:09:01Z</cp:lastPrinted>
  <dcterms:created xsi:type="dcterms:W3CDTF">2000-12-28T16:02:03Z</dcterms:created>
  <dcterms:modified xsi:type="dcterms:W3CDTF">2014-09-17T15:01:25Z</dcterms:modified>
  <cp:category/>
  <cp:version/>
  <cp:contentType/>
  <cp:contentStatus/>
</cp:coreProperties>
</file>